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6A25DA75-C81C-434F-B9EF-2D638D5DD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Sheet1!$A$1:$B$74</definedName>
  </definedNames>
  <calcPr calcId="191029"/>
</workbook>
</file>

<file path=xl/calcChain.xml><?xml version="1.0" encoding="utf-8"?>
<calcChain xmlns="http://schemas.openxmlformats.org/spreadsheetml/2006/main">
  <c r="B44" i="1" l="1"/>
  <c r="B20" i="1" l="1"/>
  <c r="B19" i="1" s="1"/>
  <c r="B59" i="1" l="1"/>
  <c r="B9" i="1" l="1"/>
  <c r="B55" i="1" l="1"/>
  <c r="B54" i="1" s="1"/>
  <c r="B18" i="1" l="1"/>
  <c r="B17" i="1" s="1"/>
  <c r="B12" i="1"/>
  <c r="B15" i="1" l="1"/>
  <c r="B71" i="1" l="1"/>
  <c r="B74" i="1" s="1"/>
  <c r="B8" i="1" l="1"/>
  <c r="B69" i="1" s="1"/>
  <c r="B75" i="1" l="1"/>
</calcChain>
</file>

<file path=xl/sharedStrings.xml><?xml version="1.0" encoding="utf-8"?>
<sst xmlns="http://schemas.openxmlformats.org/spreadsheetml/2006/main" count="75" uniqueCount="75">
  <si>
    <t>Iš viso</t>
  </si>
  <si>
    <t>MOKESČIAI</t>
  </si>
  <si>
    <t>Turto mokesčiai</t>
  </si>
  <si>
    <t>Mokestis už aplinkos teršimą</t>
  </si>
  <si>
    <t>DOTACIJOS</t>
  </si>
  <si>
    <t>Nekilnojamojo turto mokestis</t>
  </si>
  <si>
    <t>Prekių ir paslaugų mokesčiai</t>
  </si>
  <si>
    <t>Pajamos už prekes ir paslaugas</t>
  </si>
  <si>
    <t>Turto pajamos</t>
  </si>
  <si>
    <t>Įmokos už išlaikymą švietimo, socialinės apsaugos ir kitose įstaigose</t>
  </si>
  <si>
    <t xml:space="preserve"> už komunalinių atliekų tvarkymą ir surinkimą</t>
  </si>
  <si>
    <t>Nuomos mokestis už valstybinę žemę ir valstybinio vidaus vandenų fondo vandens telkinius</t>
  </si>
  <si>
    <t>Pajamų pavadinimas</t>
  </si>
  <si>
    <t>Valstybės rinkliavos</t>
  </si>
  <si>
    <t>Vietinės rinkliavos, iš jų:</t>
  </si>
  <si>
    <t>Mokestis už valstybinius gamtos išteklius</t>
  </si>
  <si>
    <t>valstybinės kalbos vartojimo ir taisyklingumo kontrolei</t>
  </si>
  <si>
    <t>Lėšos valstybinėms (perduotoms savivaldybėms) funkcijoms atlikti, iš jų:</t>
  </si>
  <si>
    <t>civilinės būklės aktams registruoti</t>
  </si>
  <si>
    <t>civilinei saugai</t>
  </si>
  <si>
    <t>savivaldybėms priskirtiems archyviniams dokumentams tvarkyti</t>
  </si>
  <si>
    <t>dalyvauti įgyvendinant ir vykdant mobilizaciją</t>
  </si>
  <si>
    <t>žemės ūkio funkcijoms vykdyti</t>
  </si>
  <si>
    <t>jaunimo teisių apsaugai</t>
  </si>
  <si>
    <t>valstybės garantuojamai pirminei teisinei pagalbai teikti</t>
  </si>
  <si>
    <t>gyvenamosios vietos deklaravimo duomenų ir gyvenamosios vietos neturinčių asmenų apskaitos duomenims tvarkyti</t>
  </si>
  <si>
    <t>duomenims suteiktos valstybės pagalbos registrui teikti</t>
  </si>
  <si>
    <t>socialinėms išmokoms ir kompensacijoms skaičiuoti ir mokėti</t>
  </si>
  <si>
    <t xml:space="preserve">socialinei paramai mokiniams </t>
  </si>
  <si>
    <t>gyventojų registrui tvarkyti ir duomenims valstybės registrams teikti</t>
  </si>
  <si>
    <t>,</t>
  </si>
  <si>
    <t>Mokestis už medžiojamų gyvūnų išteklių naudojimą</t>
  </si>
  <si>
    <t xml:space="preserve">        Tūkst. Eur</t>
  </si>
  <si>
    <t>Pajamų ir pelno mokesčiai</t>
  </si>
  <si>
    <t>KITI FINANSAVIMO ŠALTINIAI</t>
  </si>
  <si>
    <t>IŠ VISO PAJAMOS</t>
  </si>
  <si>
    <t>IŠ VISO  KITI FINANSAVIMO ŠALTINIAI</t>
  </si>
  <si>
    <t>IŠ VISO PAJAMOS IR KITI FINANSAVIMO ŠALTINIAI</t>
  </si>
  <si>
    <t>savivaldybių patvirtintoms užimtumo didinimo programoms įgyvendinti</t>
  </si>
  <si>
    <t>Biudžetinių įstaigų pajamos už prekes ir paslaugas</t>
  </si>
  <si>
    <t>Pajamos už ilgalaikio ir trumpalaikio materialiojo turto nuomą</t>
  </si>
  <si>
    <t xml:space="preserve">Gyventojų pajamų mokestis </t>
  </si>
  <si>
    <t>Dotacijos iš kitų valdžios sektoriaus subjektų</t>
  </si>
  <si>
    <t>socialinėms paslaugoms</t>
  </si>
  <si>
    <t>Pajamos iš baudų, konfiskuoto turto ir kitų netesybų</t>
  </si>
  <si>
    <t>Paveldimo turto mokestis</t>
  </si>
  <si>
    <t>Lėšos neformaliajam vaikų švietimui</t>
  </si>
  <si>
    <t>Ugdymo reikmėms  finansuoti</t>
  </si>
  <si>
    <t>priešgaisrinei saugai</t>
  </si>
  <si>
    <t xml:space="preserve">savivaldybės erdvinių duomenų rinkinio tvarkymui </t>
  </si>
  <si>
    <t>Savivaldybių   viešosioms  bibliotekoms dokumentams  įsigyti</t>
  </si>
  <si>
    <t>KITOS PAJAMOS</t>
  </si>
  <si>
    <t>plėtoti sveiką gyvenseną bei stiprinti sveikatos gyvensenos  įgūdžius ugdymo įstaigose ir bendruomenėse, vykdyti visuomenės sveikatos stebėseną savivaldybėse</t>
  </si>
  <si>
    <t xml:space="preserve"> </t>
  </si>
  <si>
    <t>Gyventojų pajamų mokestis, mokamas už pajamas, gautas iš veiklos, kuria verčiasi turint verslo liudijimą</t>
  </si>
  <si>
    <t xml:space="preserve">Lėšos asmeninei pagalbai teikti ir administruoti </t>
  </si>
  <si>
    <t xml:space="preserve">Kitos dotacijos </t>
  </si>
  <si>
    <t xml:space="preserve">Speciali tikslinė dotacija </t>
  </si>
  <si>
    <t>Kitos neišvardytos pajamos</t>
  </si>
  <si>
    <t>plėtoti psichikos sveikatos stiprinimo, psichosocialinės pagalbos ir savižudžių prevencijos intervencijas</t>
  </si>
  <si>
    <t>būsto nuomos ar išperkamosios būsto nuomos mokesčio daliai kompensuoti</t>
  </si>
  <si>
    <t>Savivaldybės infrastruktūros plėtros įmokos</t>
  </si>
  <si>
    <t xml:space="preserve">Savivaldybės biudžeto lėšų likutis </t>
  </si>
  <si>
    <t xml:space="preserve">Tikslinę paskirtį turinčių lėšų likutis </t>
  </si>
  <si>
    <t>Lėšos kompleksinėms paslaugoms šeimai organizuoti</t>
  </si>
  <si>
    <t>Savivaldybės biudžeto metų pradžios apyvartinių lėšų likutis</t>
  </si>
  <si>
    <t>NERINGOS SAVIVALDYBĖS 2024  METŲ BIUDŽETO PAJAMOS</t>
  </si>
  <si>
    <t xml:space="preserve"> Kompensacijoms už būsto suteikimą užsieniečiams, pasitraukusiems iš Ukrainos dėl Rusijos Federacijos karinių veiksmų Ukrainoje, finansuoti</t>
  </si>
  <si>
    <t>Dotacija savivaldybėms iš Europos Sąjungos, kitos tarptautinės finansinės paramos ir bendrojo finansavimo lėšų ES</t>
  </si>
  <si>
    <t>Savivaldybės teritorijoje esančių miestų ir miestelių teritorijų ribose valstybinės žemės, perduotos Lietuvos Respublikos Vyriausybės nutarimu, patikėtinio funkcijai atlikti</t>
  </si>
  <si>
    <t>Koordinuotai teikiamų paslaugų vaikams nuo gimimo iki 18 metų (turintiems didelių ir labai didelių specialiųjų  ugdymosi poreikių- iki 21  metų) ir vaiko atstovams koordinavimui finansuoti</t>
  </si>
  <si>
    <t>Lėšos socialinių paslaugų srities darbuotojų pareiginei algai padidinti</t>
  </si>
  <si>
    <t>Lėšos bendruomeninei veiklai stiprinti</t>
  </si>
  <si>
    <t>Lėšos būstams pritaikyti asmenims su negalia</t>
  </si>
  <si>
    <t xml:space="preserve">                                                                                      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</si>
</sst>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L_t_-;\-* #,##0.00\ _L_t_-;_-* &quot;-&quot;??\ _L_t_-;_-@_-"/>
  </numFmts>
  <fonts count="1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 Baltic"/>
      <charset val="186"/>
    </font>
    <font>
      <sz val="1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165" fontId="1" fillId="0" borderId="0" applyFont="0" applyFill="0" applyBorder="0" applyAlignment="0" applyProtection="0"/>
    <xf numFmtId="0" fontId="13" fillId="0" borderId="0" applyNumberFormat="0"/>
    <xf numFmtId="0" fontId="15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/>
    <xf numFmtId="0" fontId="6" fillId="0" borderId="0" xfId="0" applyFont="1"/>
    <xf numFmtId="0" fontId="4" fillId="0" borderId="1" xfId="0" applyFont="1" applyBorder="1"/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2" fillId="0" borderId="5" xfId="2" applyFont="1" applyBorder="1" applyAlignment="1">
      <alignment horizontal="left" wrapText="1"/>
    </xf>
    <xf numFmtId="49" fontId="5" fillId="0" borderId="6" xfId="8" applyNumberFormat="1" applyFont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</cellXfs>
  <cellStyles count="10">
    <cellStyle name="Excel Built-in Normal" xfId="3" xr:uid="{78FB2996-3214-40BE-86D1-B7047AE97E4F}"/>
    <cellStyle name="Įprastas" xfId="0" builtinId="0"/>
    <cellStyle name="Įprastas 2" xfId="4" xr:uid="{FF90D85F-9C7C-42A9-9B45-22504B2B9A4E}"/>
    <cellStyle name="Įprastas 3" xfId="5" xr:uid="{147BEA97-B625-4E80-B506-043DDEA7C026}"/>
    <cellStyle name="Įprastas 4" xfId="6" xr:uid="{DDD785F7-5195-412E-B658-8CE53F849304}"/>
    <cellStyle name="Įprastas 5" xfId="2" xr:uid="{A3AFBCE4-6623-4E58-8D58-5ED738B969E1}"/>
    <cellStyle name="Kablelis 2" xfId="7" xr:uid="{E37535C2-C8F7-471A-9F83-6B00780A9024}"/>
    <cellStyle name="Normal 2" xfId="1" xr:uid="{D7753B5F-FD87-4917-B6DE-57354528A3B3}"/>
    <cellStyle name="Normal_Sheet1" xfId="8" xr:uid="{006E20D7-4224-4FBB-B875-36D2FF211217}"/>
    <cellStyle name="Paprastas 2" xfId="9" xr:uid="{F390A941-5959-459A-938F-363C3C6BE9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zoomScale="136" zoomScaleNormal="136" workbookViewId="0">
      <selection activeCell="E7" sqref="E7"/>
    </sheetView>
  </sheetViews>
  <sheetFormatPr defaultRowHeight="12.75" x14ac:dyDescent="0.2"/>
  <cols>
    <col min="1" max="1" width="65.28515625" customWidth="1"/>
    <col min="2" max="2" width="16.28515625" customWidth="1"/>
  </cols>
  <sheetData>
    <row r="1" spans="1:2" ht="15" x14ac:dyDescent="0.2">
      <c r="A1" s="32" t="s">
        <v>53</v>
      </c>
      <c r="B1" s="32"/>
    </row>
    <row r="2" spans="1:2" ht="15" x14ac:dyDescent="0.2">
      <c r="A2" s="32" t="s">
        <v>74</v>
      </c>
      <c r="B2" s="32"/>
    </row>
    <row r="3" spans="1:2" ht="15.75" x14ac:dyDescent="0.25">
      <c r="A3" s="1"/>
      <c r="B3" s="1"/>
    </row>
    <row r="4" spans="1:2" ht="15" customHeight="1" x14ac:dyDescent="0.25">
      <c r="A4" s="2"/>
      <c r="B4" s="1"/>
    </row>
    <row r="5" spans="1:2" ht="15.75" x14ac:dyDescent="0.25">
      <c r="A5" s="31" t="s">
        <v>66</v>
      </c>
      <c r="B5" s="31"/>
    </row>
    <row r="6" spans="1:2" ht="15.75" x14ac:dyDescent="0.25">
      <c r="A6" s="1"/>
      <c r="B6" s="6" t="s">
        <v>32</v>
      </c>
    </row>
    <row r="7" spans="1:2" ht="15.75" x14ac:dyDescent="0.25">
      <c r="A7" s="8" t="s">
        <v>12</v>
      </c>
      <c r="B7" s="8" t="s">
        <v>0</v>
      </c>
    </row>
    <row r="8" spans="1:2" ht="15.75" x14ac:dyDescent="0.25">
      <c r="A8" s="9" t="s">
        <v>1</v>
      </c>
      <c r="B8" s="10">
        <f>B9+B12+B15</f>
        <v>11901.5</v>
      </c>
    </row>
    <row r="9" spans="1:2" ht="15.75" x14ac:dyDescent="0.25">
      <c r="A9" s="9" t="s">
        <v>33</v>
      </c>
      <c r="B9" s="10">
        <f>B10+B11</f>
        <v>11189</v>
      </c>
    </row>
    <row r="10" spans="1:2" ht="15.75" x14ac:dyDescent="0.25">
      <c r="A10" s="11" t="s">
        <v>41</v>
      </c>
      <c r="B10" s="12">
        <v>11099</v>
      </c>
    </row>
    <row r="11" spans="1:2" ht="31.5" x14ac:dyDescent="0.25">
      <c r="A11" s="16" t="s">
        <v>54</v>
      </c>
      <c r="B11" s="12">
        <v>90</v>
      </c>
    </row>
    <row r="12" spans="1:2" ht="15.75" x14ac:dyDescent="0.25">
      <c r="A12" s="13" t="s">
        <v>2</v>
      </c>
      <c r="B12" s="10">
        <f>B13+B14</f>
        <v>703</v>
      </c>
    </row>
    <row r="13" spans="1:2" ht="15.75" x14ac:dyDescent="0.25">
      <c r="A13" s="11" t="s">
        <v>5</v>
      </c>
      <c r="B13" s="12">
        <v>700</v>
      </c>
    </row>
    <row r="14" spans="1:2" ht="15.75" x14ac:dyDescent="0.25">
      <c r="A14" s="11" t="s">
        <v>45</v>
      </c>
      <c r="B14" s="12">
        <v>3</v>
      </c>
    </row>
    <row r="15" spans="1:2" ht="15.75" x14ac:dyDescent="0.25">
      <c r="A15" s="13" t="s">
        <v>6</v>
      </c>
      <c r="B15" s="10">
        <f>B16</f>
        <v>9.5</v>
      </c>
    </row>
    <row r="16" spans="1:2" ht="15.75" x14ac:dyDescent="0.25">
      <c r="A16" s="11" t="s">
        <v>3</v>
      </c>
      <c r="B16" s="12">
        <v>9.5</v>
      </c>
    </row>
    <row r="17" spans="1:2" ht="15.75" x14ac:dyDescent="0.25">
      <c r="A17" s="9" t="s">
        <v>4</v>
      </c>
      <c r="B17" s="10">
        <f>B18</f>
        <v>1435.1999999999998</v>
      </c>
    </row>
    <row r="18" spans="1:2" ht="15.75" x14ac:dyDescent="0.25">
      <c r="A18" s="9" t="s">
        <v>42</v>
      </c>
      <c r="B18" s="10">
        <f>B19+B44</f>
        <v>1435.1999999999998</v>
      </c>
    </row>
    <row r="19" spans="1:2" ht="15.75" x14ac:dyDescent="0.25">
      <c r="A19" s="9" t="s">
        <v>57</v>
      </c>
      <c r="B19" s="10">
        <f>B20+B43</f>
        <v>1343.6</v>
      </c>
    </row>
    <row r="20" spans="1:2" ht="30" customHeight="1" x14ac:dyDescent="0.25">
      <c r="A20" s="23" t="s">
        <v>17</v>
      </c>
      <c r="B20" s="20">
        <f>SUM(B21:B42)</f>
        <v>580.19999999999982</v>
      </c>
    </row>
    <row r="21" spans="1:2" ht="15.75" x14ac:dyDescent="0.25">
      <c r="A21" s="14" t="s">
        <v>29</v>
      </c>
      <c r="B21" s="21">
        <v>0.1</v>
      </c>
    </row>
    <row r="22" spans="1:2" ht="15.75" x14ac:dyDescent="0.25">
      <c r="A22" s="14" t="s">
        <v>18</v>
      </c>
      <c r="B22" s="21">
        <v>16.7</v>
      </c>
    </row>
    <row r="23" spans="1:2" ht="15.75" x14ac:dyDescent="0.25">
      <c r="A23" s="14" t="s">
        <v>19</v>
      </c>
      <c r="B23" s="21">
        <v>1.9</v>
      </c>
    </row>
    <row r="24" spans="1:2" ht="15.75" x14ac:dyDescent="0.25">
      <c r="A24" s="14" t="s">
        <v>48</v>
      </c>
      <c r="B24" s="21">
        <v>203.4</v>
      </c>
    </row>
    <row r="25" spans="1:2" ht="15.75" x14ac:dyDescent="0.25">
      <c r="A25" s="14" t="s">
        <v>16</v>
      </c>
      <c r="B25" s="21">
        <v>8</v>
      </c>
    </row>
    <row r="26" spans="1:2" ht="15.75" x14ac:dyDescent="0.25">
      <c r="A26" s="14" t="s">
        <v>20</v>
      </c>
      <c r="B26" s="21">
        <v>2.2000000000000002</v>
      </c>
    </row>
    <row r="27" spans="1:2" ht="15.75" x14ac:dyDescent="0.25">
      <c r="A27" s="14" t="s">
        <v>21</v>
      </c>
      <c r="B27" s="22">
        <v>17.600000000000001</v>
      </c>
    </row>
    <row r="28" spans="1:2" x14ac:dyDescent="0.25">
      <c r="A28" s="14" t="s">
        <v>22</v>
      </c>
      <c r="B28" s="21">
        <v>6.9</v>
      </c>
    </row>
    <row r="29" spans="1:2" ht="15.75" customHeight="1" x14ac:dyDescent="0.25">
      <c r="A29" s="14" t="s">
        <v>49</v>
      </c>
      <c r="B29" s="21">
        <v>2.1</v>
      </c>
    </row>
    <row r="30" spans="1:2" ht="44.25" customHeight="1" x14ac:dyDescent="0.2">
      <c r="A30" s="28" t="s">
        <v>69</v>
      </c>
      <c r="B30" s="21">
        <v>21.9</v>
      </c>
    </row>
    <row r="31" spans="1:2" ht="16.5" customHeight="1" x14ac:dyDescent="0.25">
      <c r="A31" s="14" t="s">
        <v>23</v>
      </c>
      <c r="B31" s="21">
        <v>17.3</v>
      </c>
    </row>
    <row r="32" spans="1:2" ht="15.75" x14ac:dyDescent="0.25">
      <c r="A32" s="14" t="s">
        <v>24</v>
      </c>
      <c r="B32" s="21">
        <v>0.2</v>
      </c>
    </row>
    <row r="33" spans="1:2" ht="31.5" x14ac:dyDescent="0.25">
      <c r="A33" s="14" t="s">
        <v>25</v>
      </c>
      <c r="B33" s="21">
        <v>0.5</v>
      </c>
    </row>
    <row r="34" spans="1:2" ht="15.75" x14ac:dyDescent="0.25">
      <c r="A34" s="14" t="s">
        <v>26</v>
      </c>
      <c r="B34" s="21">
        <v>0.3</v>
      </c>
    </row>
    <row r="35" spans="1:2" ht="48.75" customHeight="1" x14ac:dyDescent="0.25">
      <c r="A35" s="14" t="s">
        <v>70</v>
      </c>
      <c r="B35" s="21"/>
    </row>
    <row r="36" spans="1:2" ht="15.75" x14ac:dyDescent="0.25">
      <c r="A36" s="14" t="s">
        <v>27</v>
      </c>
      <c r="B36" s="21">
        <v>18.899999999999999</v>
      </c>
    </row>
    <row r="37" spans="1:2" ht="15.75" x14ac:dyDescent="0.25">
      <c r="A37" s="14" t="s">
        <v>28</v>
      </c>
      <c r="B37" s="21">
        <v>23.8</v>
      </c>
    </row>
    <row r="38" spans="1:2" ht="15.75" x14ac:dyDescent="0.25">
      <c r="A38" s="14" t="s">
        <v>43</v>
      </c>
      <c r="B38" s="21">
        <v>187.9</v>
      </c>
    </row>
    <row r="39" spans="1:2" ht="28.5" customHeight="1" x14ac:dyDescent="0.25">
      <c r="A39" s="14" t="s">
        <v>60</v>
      </c>
      <c r="B39" s="21">
        <v>13.3</v>
      </c>
    </row>
    <row r="40" spans="1:2" ht="14.45" customHeight="1" x14ac:dyDescent="0.25">
      <c r="A40" s="14" t="s">
        <v>38</v>
      </c>
      <c r="B40" s="21">
        <v>5.8</v>
      </c>
    </row>
    <row r="41" spans="1:2" ht="47.25" x14ac:dyDescent="0.2">
      <c r="A41" s="25" t="s">
        <v>52</v>
      </c>
      <c r="B41" s="21">
        <v>19.8</v>
      </c>
    </row>
    <row r="42" spans="1:2" ht="30" customHeight="1" x14ac:dyDescent="0.2">
      <c r="A42" s="26" t="s">
        <v>59</v>
      </c>
      <c r="B42" s="21">
        <v>11.6</v>
      </c>
    </row>
    <row r="43" spans="1:2" ht="15.75" x14ac:dyDescent="0.25">
      <c r="A43" s="13" t="s">
        <v>47</v>
      </c>
      <c r="B43" s="24">
        <v>763.4</v>
      </c>
    </row>
    <row r="44" spans="1:2" ht="15.75" x14ac:dyDescent="0.25">
      <c r="A44" s="13" t="s">
        <v>56</v>
      </c>
      <c r="B44" s="24">
        <f>B45+B46+B47+B48+B49+B50+B51+B52+B53</f>
        <v>91.59999999999998</v>
      </c>
    </row>
    <row r="45" spans="1:2" ht="15.75" x14ac:dyDescent="0.25">
      <c r="A45" s="16" t="s">
        <v>46</v>
      </c>
      <c r="B45" s="21">
        <v>7.8</v>
      </c>
    </row>
    <row r="46" spans="1:2" ht="15.75" x14ac:dyDescent="0.25">
      <c r="A46" s="16" t="s">
        <v>50</v>
      </c>
      <c r="B46" s="21">
        <v>15.3</v>
      </c>
    </row>
    <row r="47" spans="1:2" ht="15.75" x14ac:dyDescent="0.25">
      <c r="A47" s="18" t="s">
        <v>55</v>
      </c>
      <c r="B47" s="21">
        <v>36.5</v>
      </c>
    </row>
    <row r="48" spans="1:2" ht="15.75" x14ac:dyDescent="0.25">
      <c r="A48" s="18" t="s">
        <v>64</v>
      </c>
      <c r="B48" s="21">
        <v>12.5</v>
      </c>
    </row>
    <row r="49" spans="1:9" ht="46.5" customHeight="1" x14ac:dyDescent="0.25">
      <c r="A49" s="18" t="s">
        <v>67</v>
      </c>
      <c r="B49" s="21">
        <v>0.3</v>
      </c>
    </row>
    <row r="50" spans="1:9" ht="19.5" customHeight="1" x14ac:dyDescent="0.25">
      <c r="A50" s="18" t="s">
        <v>71</v>
      </c>
      <c r="B50" s="21">
        <v>6</v>
      </c>
    </row>
    <row r="51" spans="1:9" ht="16.5" customHeight="1" x14ac:dyDescent="0.25">
      <c r="A51" s="18" t="s">
        <v>72</v>
      </c>
      <c r="B51" s="21">
        <v>3.5</v>
      </c>
    </row>
    <row r="52" spans="1:9" ht="16.5" customHeight="1" x14ac:dyDescent="0.25">
      <c r="A52" s="18" t="s">
        <v>73</v>
      </c>
      <c r="B52" s="21">
        <v>3.1</v>
      </c>
    </row>
    <row r="53" spans="1:9" ht="30" customHeight="1" x14ac:dyDescent="0.25">
      <c r="A53" s="18" t="s">
        <v>68</v>
      </c>
      <c r="B53" s="21">
        <v>6.6</v>
      </c>
    </row>
    <row r="54" spans="1:9" ht="18.75" customHeight="1" x14ac:dyDescent="0.25">
      <c r="A54" s="17" t="s">
        <v>51</v>
      </c>
      <c r="B54" s="24">
        <f>B55+B59+B67+B68</f>
        <v>4536.3</v>
      </c>
      <c r="I54" s="7"/>
    </row>
    <row r="55" spans="1:9" ht="15.75" x14ac:dyDescent="0.25">
      <c r="A55" s="13" t="s">
        <v>8</v>
      </c>
      <c r="B55" s="10">
        <f>B56+B57+B58</f>
        <v>121.5</v>
      </c>
    </row>
    <row r="56" spans="1:9" ht="31.5" x14ac:dyDescent="0.25">
      <c r="A56" s="14" t="s">
        <v>11</v>
      </c>
      <c r="B56" s="12">
        <v>118</v>
      </c>
    </row>
    <row r="57" spans="1:9" ht="15.75" x14ac:dyDescent="0.25">
      <c r="A57" s="14" t="s">
        <v>15</v>
      </c>
      <c r="B57" s="12">
        <v>2.6</v>
      </c>
    </row>
    <row r="58" spans="1:9" ht="15.75" x14ac:dyDescent="0.25">
      <c r="A58" s="14" t="s">
        <v>31</v>
      </c>
      <c r="B58" s="12">
        <v>0.9</v>
      </c>
    </row>
    <row r="59" spans="1:9" ht="15.75" x14ac:dyDescent="0.25">
      <c r="A59" s="13" t="s">
        <v>7</v>
      </c>
      <c r="B59" s="10">
        <f>B60+B61+B62+B63+B64+B65</f>
        <v>4279.8</v>
      </c>
    </row>
    <row r="60" spans="1:9" ht="15.75" x14ac:dyDescent="0.25">
      <c r="A60" s="11" t="s">
        <v>39</v>
      </c>
      <c r="B60" s="15">
        <v>419.3</v>
      </c>
    </row>
    <row r="61" spans="1:9" ht="15.75" x14ac:dyDescent="0.25">
      <c r="A61" s="14" t="s">
        <v>9</v>
      </c>
      <c r="B61" s="12">
        <v>107</v>
      </c>
    </row>
    <row r="62" spans="1:9" ht="15.75" x14ac:dyDescent="0.25">
      <c r="A62" s="11" t="s">
        <v>40</v>
      </c>
      <c r="B62" s="15">
        <v>214</v>
      </c>
    </row>
    <row r="63" spans="1:9" ht="15.75" x14ac:dyDescent="0.25">
      <c r="A63" s="11" t="s">
        <v>61</v>
      </c>
      <c r="B63" s="15">
        <v>150</v>
      </c>
    </row>
    <row r="64" spans="1:9" ht="15.75" x14ac:dyDescent="0.25">
      <c r="A64" s="11" t="s">
        <v>13</v>
      </c>
      <c r="B64" s="15">
        <v>7</v>
      </c>
    </row>
    <row r="65" spans="1:7" ht="15.75" x14ac:dyDescent="0.25">
      <c r="A65" s="11" t="s">
        <v>14</v>
      </c>
      <c r="B65" s="15">
        <v>3382.5</v>
      </c>
    </row>
    <row r="66" spans="1:7" ht="15.75" x14ac:dyDescent="0.25">
      <c r="A66" s="11" t="s">
        <v>10</v>
      </c>
      <c r="B66" s="12">
        <v>420</v>
      </c>
    </row>
    <row r="67" spans="1:7" ht="15.75" x14ac:dyDescent="0.25">
      <c r="A67" s="13" t="s">
        <v>44</v>
      </c>
      <c r="B67" s="19">
        <v>15</v>
      </c>
    </row>
    <row r="68" spans="1:7" ht="15.75" x14ac:dyDescent="0.25">
      <c r="A68" s="13" t="s">
        <v>58</v>
      </c>
      <c r="B68" s="19">
        <v>120</v>
      </c>
    </row>
    <row r="69" spans="1:7" ht="15.75" x14ac:dyDescent="0.25">
      <c r="A69" s="17" t="s">
        <v>35</v>
      </c>
      <c r="B69" s="10">
        <f>B8+B17+B55+B59+B67+B68</f>
        <v>17873</v>
      </c>
    </row>
    <row r="70" spans="1:7" ht="15.75" x14ac:dyDescent="0.25">
      <c r="A70" s="29" t="s">
        <v>34</v>
      </c>
      <c r="B70" s="30"/>
    </row>
    <row r="71" spans="1:7" ht="15.75" x14ac:dyDescent="0.25">
      <c r="A71" s="27" t="s">
        <v>65</v>
      </c>
      <c r="B71" s="10">
        <f>B72+B73</f>
        <v>5013.2</v>
      </c>
    </row>
    <row r="72" spans="1:7" ht="15.75" x14ac:dyDescent="0.25">
      <c r="A72" s="3" t="s">
        <v>63</v>
      </c>
      <c r="B72" s="12">
        <v>847.4</v>
      </c>
    </row>
    <row r="73" spans="1:7" ht="15.75" x14ac:dyDescent="0.25">
      <c r="A73" s="18" t="s">
        <v>62</v>
      </c>
      <c r="B73" s="12">
        <v>4165.8</v>
      </c>
    </row>
    <row r="74" spans="1:7" ht="15.75" x14ac:dyDescent="0.25">
      <c r="A74" s="5" t="s">
        <v>36</v>
      </c>
      <c r="B74" s="10">
        <f>B71</f>
        <v>5013.2</v>
      </c>
    </row>
    <row r="75" spans="1:7" ht="15.75" x14ac:dyDescent="0.25">
      <c r="A75" s="5" t="s">
        <v>37</v>
      </c>
      <c r="B75" s="19">
        <f>B69+B74</f>
        <v>22886.2</v>
      </c>
    </row>
    <row r="76" spans="1:7" x14ac:dyDescent="0.2">
      <c r="A76" s="4"/>
      <c r="G76" t="s">
        <v>30</v>
      </c>
    </row>
    <row r="78" spans="1:7" x14ac:dyDescent="0.2">
      <c r="A78" s="4"/>
    </row>
  </sheetData>
  <mergeCells count="4">
    <mergeCell ref="A70:B70"/>
    <mergeCell ref="A5:B5"/>
    <mergeCell ref="A1:B1"/>
    <mergeCell ref="A2:B2"/>
  </mergeCells>
  <phoneticPr fontId="2" type="noConversion"/>
  <pageMargins left="0.78740157480314965" right="0.39370078740157483" top="0.9055118110236221" bottom="0.39370078740157483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Neringos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2024-01-19T14:14:22Z</cp:lastPrinted>
  <dcterms:created xsi:type="dcterms:W3CDTF">2006-11-17T08:49:44Z</dcterms:created>
  <dcterms:modified xsi:type="dcterms:W3CDTF">2024-01-26T14:14:56Z</dcterms:modified>
</cp:coreProperties>
</file>