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79FA02AA-AFBC-4B67-9806-941BA31F94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Lapas1!$A$1:$E$207</definedName>
  </definedNames>
  <calcPr calcId="191029"/>
</workbook>
</file>

<file path=xl/calcChain.xml><?xml version="1.0" encoding="utf-8"?>
<calcChain xmlns="http://schemas.openxmlformats.org/spreadsheetml/2006/main">
  <c r="E152" i="1" l="1"/>
  <c r="E131" i="1"/>
  <c r="E36" i="1" l="1"/>
  <c r="E191" i="1" l="1"/>
  <c r="E181" i="1"/>
  <c r="E128" i="1"/>
  <c r="E114" i="1"/>
  <c r="E176" i="1"/>
  <c r="E172" i="1" l="1"/>
  <c r="E161" i="1"/>
  <c r="E58" i="1"/>
  <c r="E126" i="1" l="1"/>
  <c r="E25" i="1" l="1"/>
  <c r="E47" i="1"/>
  <c r="E148" i="1"/>
  <c r="E155" i="1"/>
  <c r="E174" i="1" l="1"/>
  <c r="E163" i="1"/>
  <c r="E159" i="1"/>
  <c r="E87" i="1"/>
  <c r="E66" i="1"/>
  <c r="E21" i="1"/>
  <c r="E23" i="1"/>
  <c r="E138" i="1"/>
  <c r="E92" i="1"/>
  <c r="E28" i="1" l="1"/>
  <c r="E40" i="1" l="1"/>
  <c r="E12" i="1" l="1"/>
  <c r="E10" i="1"/>
  <c r="E193" i="1"/>
  <c r="E188" i="1"/>
  <c r="E166" i="1"/>
  <c r="E180" i="1" s="1"/>
  <c r="E144" i="1"/>
  <c r="E141" i="1"/>
  <c r="E137" i="1"/>
  <c r="E135" i="1"/>
  <c r="E123" i="1"/>
  <c r="E112" i="1"/>
  <c r="E109" i="1"/>
  <c r="E106" i="1"/>
  <c r="E98" i="1"/>
  <c r="E95" i="1"/>
  <c r="E77" i="1"/>
  <c r="E75" i="1"/>
  <c r="E62" i="1"/>
  <c r="E55" i="1"/>
  <c r="E53" i="1"/>
  <c r="E43" i="1"/>
  <c r="E32" i="1"/>
  <c r="E30" i="1"/>
  <c r="E19" i="1"/>
  <c r="E14" i="1"/>
  <c r="E143" i="1" l="1"/>
  <c r="E111" i="1"/>
  <c r="E158" i="1"/>
  <c r="E35" i="1"/>
  <c r="E65" i="1"/>
  <c r="E195" i="1"/>
  <c r="E122" i="1"/>
  <c r="E196" i="1" l="1"/>
</calcChain>
</file>

<file path=xl/sharedStrings.xml><?xml version="1.0" encoding="utf-8"?>
<sst xmlns="http://schemas.openxmlformats.org/spreadsheetml/2006/main" count="268" uniqueCount="219">
  <si>
    <t>01.</t>
  </si>
  <si>
    <t>09.</t>
  </si>
  <si>
    <t>05.</t>
  </si>
  <si>
    <t>07.</t>
  </si>
  <si>
    <t>10.</t>
  </si>
  <si>
    <t>03.</t>
  </si>
  <si>
    <t>08.</t>
  </si>
  <si>
    <t>04.</t>
  </si>
  <si>
    <t>Asignavimų valdytojas</t>
  </si>
  <si>
    <t>Valstybės funkcijų klasifikacijos kodas</t>
  </si>
  <si>
    <t>Neringos meno mokyklos veiklos užtikrinimas</t>
  </si>
  <si>
    <t>Neringos sporto mokykla</t>
  </si>
  <si>
    <t>Neringos meno mokykla</t>
  </si>
  <si>
    <t>Iš viso 04 programai:</t>
  </si>
  <si>
    <t>Iš viso 05 programai:</t>
  </si>
  <si>
    <t>Iš viso 08  programai</t>
  </si>
  <si>
    <t>Iš viso 06 programai:</t>
  </si>
  <si>
    <t>Iš viso  07 programai:</t>
  </si>
  <si>
    <t>Iš viso 03 programai</t>
  </si>
  <si>
    <t>Neringos savivaldybės administracija</t>
  </si>
  <si>
    <t>Programos pavadinimas</t>
  </si>
  <si>
    <t>Iš viso 01 programai</t>
  </si>
  <si>
    <t>03.                                 Kultūros ir jaunimo veiklos programa</t>
  </si>
  <si>
    <t xml:space="preserve">  </t>
  </si>
  <si>
    <t>Savivaldybės finansinių įsipareigojimų vykdymas</t>
  </si>
  <si>
    <t>Piniginės socialinės paramos nepasiturintiems gyventojams skyrimas ir mokėjimas</t>
  </si>
  <si>
    <t>Neringos gimnazijos veiklos užtikrinimas</t>
  </si>
  <si>
    <t>Neringos gimnazija</t>
  </si>
  <si>
    <t xml:space="preserve">Neringos sporto mokyklos veiklos užtikrinimas </t>
  </si>
  <si>
    <t>Neringos socialinių paslaugų centras</t>
  </si>
  <si>
    <t>Priemonės/veiklos pavadinimas</t>
  </si>
  <si>
    <t>Mero fondas</t>
  </si>
  <si>
    <t>Sporto renginių savivaldybėje ar partnerio teisėmis organizavimas</t>
  </si>
  <si>
    <t>Iš viso 02 programai</t>
  </si>
  <si>
    <t>01.                                 Savivaldybės valdymo programa</t>
  </si>
  <si>
    <t>Neringos muziejai</t>
  </si>
  <si>
    <t>Neringos  muziejai veiklos užtikrinimas, iš jų:</t>
  </si>
  <si>
    <t>Kultūros ir meno renginių organizavimui</t>
  </si>
  <si>
    <t>Liudviko Rėzos premijos skyrimas</t>
  </si>
  <si>
    <t>Meno stipendijos skyrimas</t>
  </si>
  <si>
    <t>Tarptautinės kūrybinės laboratorijos pagal Brucke premijos skyrimas</t>
  </si>
  <si>
    <t>Bažnyčių veiklos užtikrinimas</t>
  </si>
  <si>
    <t>Raganų kalno simpoziumo organizavimas</t>
  </si>
  <si>
    <t>A. Zavišos paramos ir labdaros fondo kasmetinio renginio organizavimas</t>
  </si>
  <si>
    <t>Visuomeninio transporto kompensacijų mokėjimas</t>
  </si>
  <si>
    <t>Teritorijų planavimo dokumentų rengimas</t>
  </si>
  <si>
    <t>Atliekų tvarkymas</t>
  </si>
  <si>
    <t>Dalyvavimas parodose ir verslo misijose</t>
  </si>
  <si>
    <t>Žurnalistų vizitų organizavimas</t>
  </si>
  <si>
    <t>Fizioterapijos, rentgeno ir laboratorijos paslaugų teikimo Neringos PSPC užtikrinimas</t>
  </si>
  <si>
    <t>Atmintinų datų minėjimas</t>
  </si>
  <si>
    <t>Savivaldybės komunikacijų proceso ir ryšių su visuomene užtikrinimas</t>
  </si>
  <si>
    <t>Vėtrungių tvarkyba</t>
  </si>
  <si>
    <t>Triukšmo stebėsenos vykdymas tyliosiose zonose ir pagal skundus</t>
  </si>
  <si>
    <t>Fotografijos seminaro Mero premijos skyrimas</t>
  </si>
  <si>
    <t>VšĮ Nidos oro parkas veiklos užtikrinimas</t>
  </si>
  <si>
    <t>Paslaugų sektoriaus įstaigų aptarnavimo kokybės vertinimo sistemos sukūrimas ir įgyvendinimas</t>
  </si>
  <si>
    <t>Ambulatorinės reabilitacijos paslaugų teikimo užtikrinimas Neringos PSPC</t>
  </si>
  <si>
    <t>Vaikų ir jaunimo sveikatos priežiūra</t>
  </si>
  <si>
    <t>Savivaldybės visuomenės sveikatos rėmimo specialiosios programos  priemonių įgyvendinimas</t>
  </si>
  <si>
    <t>Renginių, pedagogų kompetencijų tobulinimui, organizavimas</t>
  </si>
  <si>
    <t>Pedagoginės psichologinės pagalbos teikimas</t>
  </si>
  <si>
    <t>Socialinių projektų, vykdomų  nevyriausybinių ir kitų organizacijų, dalinis finansavimas</t>
  </si>
  <si>
    <t>Odontologinių palaugų teikimo Neringos PSPC užtikrinimas</t>
  </si>
  <si>
    <t>Neformaliųjų ugdymo programų suaugusiems parengimas ir įgyvendinimas</t>
  </si>
  <si>
    <t>Neformaliojo suaugusiųjų švietimo ir tęstinio mokymosi programų  finansavimas</t>
  </si>
  <si>
    <t>Liudviko Rėzos kultūros centro veiklos užtikrinimas, iš jų:</t>
  </si>
  <si>
    <t>Neringos socialinių paslaugų centro veiklos užtikrinimas</t>
  </si>
  <si>
    <t>Nidos lopšelio-darželio „Ąžuoliukas“ veiklos užtikrinimas</t>
  </si>
  <si>
    <t>Projekto „Liuteronų Evangelikų bažnyčios Nidoje tvarkyba, pritaikant kultūrinėms reikmėms“ įgyvendinimas</t>
  </si>
  <si>
    <t>„Euro art“ narystės mokėjimo užtikrinimas</t>
  </si>
  <si>
    <t>Nidos kultūros ir turizmo informacijos centro „Agila“ veiklos užtikrinimas, iš jų:</t>
  </si>
  <si>
    <t xml:space="preserve">Nidos lopšelis- darželis  „Ąžuoliukas“ </t>
  </si>
  <si>
    <t>Liudviko Rėzos kultūros centras</t>
  </si>
  <si>
    <t>Nidos kultūros ir turizmo informacijos centras „Agila“</t>
  </si>
  <si>
    <t>Mėlynosios vėliavos koordinavimas</t>
  </si>
  <si>
    <t>07.                             Turizmo, rekreacijos, smulkaus ir vidutinio verslo programa</t>
  </si>
  <si>
    <t>Ambulatorinės gydytojo pagalbos teikimas  Neringos PSPC po šeimos gydytojų darbo  valandų, savaitgaliais ir švenčių dienomis iki 22.00 val. nuo birželio 1 d. iki rugpjūčio 31 d.</t>
  </si>
  <si>
    <t>Pedagogų inovacijų skatinimas</t>
  </si>
  <si>
    <t>Neringos savivaldybės Viktoro Miliūno viešosios bibliotekos veiklos užtikrinimas</t>
  </si>
  <si>
    <t>Neringos savivaldybės Viktoro Miliūno viešoji biblioteka</t>
  </si>
  <si>
    <t>Biudžetinė įstaiga „Paslaugos Neringai“</t>
  </si>
  <si>
    <t xml:space="preserve">Neringos savivaldybės tarybos darbo organizavimas </t>
  </si>
  <si>
    <t>Neringos savivaldybės Kontrolės ir audito tarnybos darbo organizavimo užtikrinimas</t>
  </si>
  <si>
    <t>Neringos savivaldybės tarybos darbo organizavimo užtikrinimas</t>
  </si>
  <si>
    <t>Neringos savivaldybės Kontrolės ir audito  tarnybos finansinio, ūkinio bei materialinio aptarnavimo užtikrinimas</t>
  </si>
  <si>
    <t>Pažangios, tolygios ir prieinamos informacinių ir ryšių technologijų infrastruktūros sukūrimas</t>
  </si>
  <si>
    <t>Biudžetinės įstaigos „Paslaugos Neringai" veiklos organizavimas</t>
  </si>
  <si>
    <t>Biudžetinės įstaigos  „Paslaugos Neringai" veiklos organizavimas užtikrinant kontrolės postų darbą</t>
  </si>
  <si>
    <t>Šiuolaikinius poreikius atitinkančios neformaliojo ugdymo įstaigų veiklos užtikrinimas</t>
  </si>
  <si>
    <t>Pedagogų kompetencijų  tobulinimo organizavimas</t>
  </si>
  <si>
    <t>Stažuočių, mokymų pedagogų kompetencijų tobulinimui organizavimas</t>
  </si>
  <si>
    <t>Ugdymo programų rėmimo įgyvendinimas</t>
  </si>
  <si>
    <t>Edukacinių renginių mokiniams organizavimas</t>
  </si>
  <si>
    <t>Motyvavimo ugdymui (si) sistemų sukūrimas bei tobulinimas</t>
  </si>
  <si>
    <t>Švietimo bendruomenę motyvuojančių  priemonių finansavimas</t>
  </si>
  <si>
    <t>Ugdymosi pagal VUP kitoje savivaldybėje kompensavimo sistemos finansavimas</t>
  </si>
  <si>
    <t>Fiziniam aktyvumui skirtos infrastruktūros ir erdvių sukūrimas, atnaujinimas ir pritaikymas</t>
  </si>
  <si>
    <t>Aktyvaus poilsio, laisvalaikio, sporto infrastruktūros atnaujinimas ir įrengimas</t>
  </si>
  <si>
    <t>Sporto zonų atnaujinimas ir įrengimas</t>
  </si>
  <si>
    <t>Sporto renginių organizavimas ir sporto  propagavimas</t>
  </si>
  <si>
    <t>Geriausiųjų sportininkų skatinimas</t>
  </si>
  <si>
    <t>Bendrų veiklų ir projektų tarp NVO ir viešojo sektoriaus įgyvendinimas</t>
  </si>
  <si>
    <t>Esamų teikiamų socialinių paslaugų rūšių (bendrųjų socialinių paslaugų, socialinės priežiūros paslaugų, socialinės globos paslaugų) išlaikymas ir išplėtimas, socialinės paramos užtikrinimas</t>
  </si>
  <si>
    <t>Vienkartinių, tikslinių, sąlyginų ir periodinių pašalpų mokėjimas</t>
  </si>
  <si>
    <t>Socialinių paslaugų įstaigų finansavimas ir pirkimas</t>
  </si>
  <si>
    <t>Socialinių renginių organizuojamų savivaldybės, finansavimas</t>
  </si>
  <si>
    <t>Parengti žiedinės ekonomikos procesų įgyvendinimo programą ir užtikrinti sklandų jos vykdymą</t>
  </si>
  <si>
    <t xml:space="preserve"> Vykdyti aplinkos elementų stebėseną</t>
  </si>
  <si>
    <t>Gyvūnų sugavimo, karantinavimo, kastracijos ir eutanazijos, bei gaišenų surinkimo ir utilizavimo paslauga</t>
  </si>
  <si>
    <t>Projekto „Komunalinių atliekų tvarkymo infrastruktūros plėtra"</t>
  </si>
  <si>
    <t>Sukurti priemones aplinkos būklės kokybės gerinimui bei išsaugojimui</t>
  </si>
  <si>
    <t>Savivaldybei priklausomų miškų priežiūra</t>
  </si>
  <si>
    <t>Kokybiškų sveikatos paslaugų organizavimas</t>
  </si>
  <si>
    <t>Neringos PSPC veiklos rėmimas darbo sąlygų gerinimas</t>
  </si>
  <si>
    <t xml:space="preserve">Neringos PSPC Palaikomojo gydymo ir slaugos skyriaus veiklos užtikrinimas </t>
  </si>
  <si>
    <t>Bendruomenės sveikatos priežiūros paslaugų prieinamumą užtikrinančių projektų ir (ar) programų įgyvendinimas</t>
  </si>
  <si>
    <t>Efektyvių triukšmo valdymo priemonių įgyvendinimas ir komunikacija</t>
  </si>
  <si>
    <t>Šaligatvių ir gatvių  dangų remontas</t>
  </si>
  <si>
    <t>Uostų ir prieplaukų infrastruktūros sukūrimas ir vystymas</t>
  </si>
  <si>
    <t>Paveldo objektų sutvarkymas ir priežiūra</t>
  </si>
  <si>
    <t>Projekto "Bendradarbiavimas per sieną nuo kranto iki kranto" įgyvendinimas</t>
  </si>
  <si>
    <t>Neringos kurorto pristatymas tarptautiniuose, regioniniuose  ir nacionaliniuose turizmo renginiuose ir parodose</t>
  </si>
  <si>
    <t>Efektyvių rinkodaros priemonių, kuriomis siekiama išryškinti Neringos kurorto išskirtinumą, kūrimas ir įgyvendinimas</t>
  </si>
  <si>
    <t>Turizmo rinkodaros priemonių  įgyvendinimas</t>
  </si>
  <si>
    <t>Efektyvios turizmo informacijos centro veiklos orgnizavimas</t>
  </si>
  <si>
    <t>Bendradarbiavimo bei turizmo paslaugų plėtros vykdymas</t>
  </si>
  <si>
    <t>Turizmo informacijos centro interneto svetainės plėtra</t>
  </si>
  <si>
    <t>Straipsnių parengimas bei spausdinimas</t>
  </si>
  <si>
    <t>Turizmo sklaidos priemonių gamyba</t>
  </si>
  <si>
    <t>Mokymų turizmo verslo atstovams organizavimas</t>
  </si>
  <si>
    <t>Bendradarbiavimo, bendrų projektų iniciavimas ir dalyvavimas juose bei prisiimtų įsipareigojimų užtikrinimas</t>
  </si>
  <si>
    <t>Projektinės dokumentacijos bei strateginių dokumentų rengimas</t>
  </si>
  <si>
    <t>Narystės, mokesčių ir prisiimtų įsipareigojimų apmokėjimas</t>
  </si>
  <si>
    <t>Prisiimtų bendradarbiavimo įsipareigojimų vykdymas</t>
  </si>
  <si>
    <t>Vietos unikalumą ir kultūrą skatinančių tarptautinių, nacionalinių ir regioninių partnerysčių inicijavimas ir įgyvendinimas</t>
  </si>
  <si>
    <t xml:space="preserve"> ES sertifikuotų ir nacionalinio lygmens kultūros kelių,  kultūrinių maršrutų sukūrimas, dalyvavimas juose</t>
  </si>
  <si>
    <t>Kultūros ir turizmo maršruto "Nuostabiosios žemės beieškant" įgyvendinimas</t>
  </si>
  <si>
    <t>Unikalių, kultūrinę tapatybę stiprinančių ir nacionalinio bei tarptautinio lygio kultūros projektų organizavimas</t>
  </si>
  <si>
    <t>Kultūros ir meno sričių ir programų projektų finansavimas ir įgyvendinimas</t>
  </si>
  <si>
    <t>Etninės kultūros ir istorinio paveldo bei tradicijų išsaugojimas ir kultūrinės edukacijos paslaugų plėtra</t>
  </si>
  <si>
    <t>Vietos gyventojų savirealizacijai, užimtumui ir bendradarbiavimui palankių sąlygų sudarymas</t>
  </si>
  <si>
    <t>Kokybiškos jaunimo politikos įgyvendinimas</t>
  </si>
  <si>
    <t>Efektyvus Neringos savivaldybės administracijos darbo organizavimas</t>
  </si>
  <si>
    <t>Šiuolaikinius poreikius atitinkančios ikimokyklinių ir bendrojo ugdymo įstaigų veiklos užtikrinimas</t>
  </si>
  <si>
    <t>Būsto ir gyvenamosios aplinkos pritaikymas žmonėms su negalia</t>
  </si>
  <si>
    <t xml:space="preserve"> Esamų viešųjų erdvių ir objektų sutvarkymas, bei nepertraukiamos priežiūros užtikrinimas</t>
  </si>
  <si>
    <t>Pervalkos molo sutvarkymas</t>
  </si>
  <si>
    <t>Susisiekimo dangų atnaujinimas</t>
  </si>
  <si>
    <t>Efektyvaus Nidos aerodromo veiklos organizavimas</t>
  </si>
  <si>
    <t>Viešųjų erdvių sutvarkymas ir priežiūra</t>
  </si>
  <si>
    <t>Atsinaujinančių  energijos šaltinių plėtros vykdymas</t>
  </si>
  <si>
    <t>04.                                                                             Socialinės paramos programa</t>
  </si>
  <si>
    <t>06.                                                      Aplinkos apsaugos programa</t>
  </si>
  <si>
    <t>08.                                                      Sveikatos priežiūros programa</t>
  </si>
  <si>
    <t>Informacinių ir ryšių technologijų veiklos ir plėtros savivaldybės institucijose ir administracijoje užtikrinimas</t>
  </si>
  <si>
    <t>Korupcijos prevencijos programų įgyvendinimas</t>
  </si>
  <si>
    <t xml:space="preserve">Nusikalstamų veikų prevencijos  programų įgyvendinimas </t>
  </si>
  <si>
    <t>Nusikalstamų veikų ir teisės pažeidimų prevencijos programos įgyvendinimas</t>
  </si>
  <si>
    <t>atliekų tvarkymas, gatvių apšvietimas</t>
  </si>
  <si>
    <t>Neringos savivaldybės administracijos valstybės tarnautojų ir darbuotojų  darbo organizavimas</t>
  </si>
  <si>
    <t>Efektyvus kultūros įstaigų veiklos organizavimas ir užtikrinimas</t>
  </si>
  <si>
    <t>Neringos savivaldybės stipendijos rašytojui, reziduojančiam Tarptautiniame vertėjų ir rašytojų centre, skyrimas</t>
  </si>
  <si>
    <t>Spec. poreikių  vaikų (mokinių) įtraukties programų vykdymas</t>
  </si>
  <si>
    <t>Tinklaveikos programų (hibridinio mokymo modulio) sukūrimas ir įgyvendinimas</t>
  </si>
  <si>
    <t>G.D Kuverto kapo sutvarkymas</t>
  </si>
  <si>
    <t>Daugiafunkcinių kultūros objektų įrengimas</t>
  </si>
  <si>
    <t>Jaunimo atvirosios erdvės "Loftas" renginių jaunimui organizavimas</t>
  </si>
  <si>
    <t>Efektyvios įvairių sektorių darbuotojų kvalifikacijos didinimo ir kompetencijų ugdymo priemonių sistemos sukūrimas</t>
  </si>
  <si>
    <t>Kūrybinių rezidencijų ekosistemos sukūrimas ir vystymas</t>
  </si>
  <si>
    <t>Neringos savivaldybės institucijų ir įstaigų darbuotojų kvalifikacijos kėlimo organizavimas</t>
  </si>
  <si>
    <t>Stipendijos kultūros ir meno kūrėjams</t>
  </si>
  <si>
    <t>Daugiafunkcinio kultūros centro statyba Nidoje (Vasaros estrados konversija)</t>
  </si>
  <si>
    <t>Projekto "Atsinaujinančių energijos išteklių panaudojimas Neringos savialdybės administracijos valdomuose pastatuose KKS-P-77(2020/1.2.1./1)"</t>
  </si>
  <si>
    <t>Sveiką gyvenseną skatinančių projektų ir (ar) programų įgyvendinimas</t>
  </si>
  <si>
    <t>L. Rėzos paminklo tvarkyba</t>
  </si>
  <si>
    <t>Juodkrantės uosto L. Rėzos g. 1D, Neringos saav. Neringos m. statyba</t>
  </si>
  <si>
    <t>Miško ir Vilų gatvių sutvarkymas</t>
  </si>
  <si>
    <t xml:space="preserve">                 </t>
  </si>
  <si>
    <t>Dalyvaujamojo biudžeto įgyvendinimas</t>
  </si>
  <si>
    <t>Dalyvaujamojo biudžeto projektų įgyvendinimas</t>
  </si>
  <si>
    <t>3 priedas</t>
  </si>
  <si>
    <t>Pastato Skruzdynės g. 6, Neringa (Dailininko E. Mollenhauerio namo) tvarkyba, įkuriant muziejinę ekspoziciją ir tarptautinę menininkų rezidenciją</t>
  </si>
  <si>
    <t xml:space="preserve">NERINGOS SAVIVALDYBĖS 2024 METŲ BIUDŽETO ASIGNAVIMAI SAVARANKIŠKOMS FUNKCIJOMS VYKDYTI                      </t>
  </si>
  <si>
    <t>Mero rezervas</t>
  </si>
  <si>
    <t>gelbėtojai</t>
  </si>
  <si>
    <t>Rėmimo ir motyvavimo programos sukūrimas specialistams, siekiant juos pritraukti ir išlaikyti</t>
  </si>
  <si>
    <t>IŠVISO:</t>
  </si>
  <si>
    <t>Etnografinių kapinių  tvarkyba</t>
  </si>
  <si>
    <t>Nekilnojamųjų kultūros paveldo objektų tvarkyba</t>
  </si>
  <si>
    <t>Nidos švyturio statinių komplekso įveiklinimas</t>
  </si>
  <si>
    <t>Patalpų, esančių poilsio paskirties pastate, adresu Skruzdynės g. 2, Neringa, įsigijimas ir pritaikymas kultūrinėms reikmėms</t>
  </si>
  <si>
    <t>Lietuvos dainų šventės "Kad giria žaliuotų" programos įgyvendinimas</t>
  </si>
  <si>
    <t>Tarptautinių projektų įgyvendinimas</t>
  </si>
  <si>
    <t>Bešeimininkių atliekų tvarkymas</t>
  </si>
  <si>
    <t>Nuotekų valyklų ir vandens ruošyklų modernizavimas (rekonstravimas)</t>
  </si>
  <si>
    <t>Vandenvalos ir vandenruošos ūkio optimizavimas, iš jų:</t>
  </si>
  <si>
    <t>UAB "Neringos vanduo" nuostolio dengimas</t>
  </si>
  <si>
    <t>Savivaldybės aplinkos monitoringo vykdymas</t>
  </si>
  <si>
    <t>Krantotvarkos veiklos įgyvendinimas</t>
  </si>
  <si>
    <t>Nerringos meno mokykla</t>
  </si>
  <si>
    <t>Informacinių technologijų valdymo ir raštingumo didinimo priemonių įgyvendinimas</t>
  </si>
  <si>
    <t>Kibernetinio saugumo  priemonių įgyvendinimas</t>
  </si>
  <si>
    <t>Projektas 'Gamta grįstas darnaus vystymosi koncepcija"</t>
  </si>
  <si>
    <t>Dviračių takų atnaujinimas, sutvarkymas ir įrengimas</t>
  </si>
  <si>
    <t>Juodkrantės sveikatingumo tako kapitalinis remontas</t>
  </si>
  <si>
    <t>Automobilių stovėjimo aikštelės adresu Taiko g. 39, Neringa statybos darbai</t>
  </si>
  <si>
    <t>Projekto „Atviros ekosistemos atsiskaitymams negrynaisiais pinigais bendrojo ugdymo įstaigų valgyklose kūrimas“ įgyvendinimas (P)</t>
  </si>
  <si>
    <t>Informacinių technologijų valdymo ir raštingumo veiklos organizavimas</t>
  </si>
  <si>
    <t>Pasirengimas ir dalyvavimas Lietuvos moksleivių dainų šventėje</t>
  </si>
  <si>
    <t>Sveikatingumo tako Nidoje (prie kopų) įrengimas (projektų  įdėjos dalyvaujamasis biudžetas)</t>
  </si>
  <si>
    <t>Savivaldos, mokslo ir verslo subjektų partnerystės pagrindu grįstų projektų įgyvendinimas</t>
  </si>
  <si>
    <t>Visuomenės sveikatos priežiūra ugdymo įstaigose</t>
  </si>
  <si>
    <t>02.                                 Švietimo ir sporto veiklos programa</t>
  </si>
  <si>
    <t>Iš viso</t>
  </si>
  <si>
    <t>Biudžetinės įstaigos „Paslaugos Neringai“ veiklos užtikrinimas", iš jų:</t>
  </si>
  <si>
    <t>05.                            Miesto infrastruktūros priežiūros ir plėtros programa</t>
  </si>
  <si>
    <t xml:space="preserve">           Tūkst. Eur</t>
  </si>
  <si>
    <t>Festivalio „Benai plaukiam į Nidą“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</si>
</sst>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164" fontId="8" fillId="0" borderId="1" xfId="0" applyNumberFormat="1" applyFont="1" applyBorder="1"/>
    <xf numFmtId="164" fontId="10" fillId="0" borderId="1" xfId="0" applyNumberFormat="1" applyFont="1" applyBorder="1"/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8" fillId="0" borderId="2" xfId="0" applyNumberFormat="1" applyFont="1" applyBorder="1"/>
    <xf numFmtId="0" fontId="1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/>
    <xf numFmtId="0" fontId="10" fillId="0" borderId="1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/>
    <xf numFmtId="0" fontId="3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Įprastas" xfId="0" builtinId="0"/>
    <cellStyle name="Įprastas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6"/>
  <sheetViews>
    <sheetView tabSelected="1" zoomScale="93" zoomScaleNormal="93" workbookViewId="0">
      <selection activeCell="M10" sqref="L10:M10"/>
    </sheetView>
  </sheetViews>
  <sheetFormatPr defaultRowHeight="15" x14ac:dyDescent="0.25"/>
  <cols>
    <col min="1" max="1" width="20.140625" customWidth="1"/>
    <col min="2" max="2" width="13.7109375" customWidth="1"/>
    <col min="3" max="3" width="52.7109375" customWidth="1"/>
    <col min="4" max="4" width="23.85546875" customWidth="1"/>
    <col min="5" max="5" width="22" customWidth="1"/>
    <col min="10" max="10" width="9.28515625" customWidth="1"/>
  </cols>
  <sheetData>
    <row r="1" spans="1:9" ht="15" customHeight="1" x14ac:dyDescent="0.25">
      <c r="E1" s="10" t="s">
        <v>181</v>
      </c>
    </row>
    <row r="2" spans="1:9" ht="15" customHeight="1" x14ac:dyDescent="0.25">
      <c r="E2" s="9"/>
    </row>
    <row r="3" spans="1:9" ht="15" customHeight="1" x14ac:dyDescent="0.25">
      <c r="A3" s="70" t="s">
        <v>183</v>
      </c>
      <c r="B3" s="70"/>
      <c r="C3" s="70"/>
      <c r="D3" s="70"/>
      <c r="E3" s="70"/>
    </row>
    <row r="4" spans="1:9" ht="15" customHeight="1" x14ac:dyDescent="0.25">
      <c r="A4" s="70"/>
      <c r="B4" s="70"/>
      <c r="C4" s="70"/>
      <c r="D4" s="70"/>
      <c r="E4" s="70"/>
    </row>
    <row r="5" spans="1:9" ht="15" customHeight="1" x14ac:dyDescent="0.25"/>
    <row r="6" spans="1:9" x14ac:dyDescent="0.25">
      <c r="E6" s="57" t="s">
        <v>217</v>
      </c>
    </row>
    <row r="7" spans="1:9" ht="15" customHeight="1" x14ac:dyDescent="0.25">
      <c r="A7" s="58" t="s">
        <v>20</v>
      </c>
      <c r="B7" s="71" t="s">
        <v>9</v>
      </c>
      <c r="C7" s="58" t="s">
        <v>30</v>
      </c>
      <c r="D7" s="58" t="s">
        <v>8</v>
      </c>
      <c r="E7" s="58" t="s">
        <v>214</v>
      </c>
    </row>
    <row r="8" spans="1:9" ht="15" customHeight="1" x14ac:dyDescent="0.25">
      <c r="A8" s="63"/>
      <c r="B8" s="72"/>
      <c r="C8" s="63"/>
      <c r="D8" s="63"/>
      <c r="E8" s="63"/>
    </row>
    <row r="9" spans="1:9" ht="68.45" customHeight="1" x14ac:dyDescent="0.25">
      <c r="A9" s="64"/>
      <c r="B9" s="73"/>
      <c r="C9" s="64"/>
      <c r="D9" s="64"/>
      <c r="E9" s="64"/>
    </row>
    <row r="10" spans="1:9" ht="45" customHeight="1" x14ac:dyDescent="0.25">
      <c r="A10" s="63" t="s">
        <v>34</v>
      </c>
      <c r="B10" s="11" t="s">
        <v>0</v>
      </c>
      <c r="C10" s="12" t="s">
        <v>84</v>
      </c>
      <c r="D10" s="58" t="s">
        <v>19</v>
      </c>
      <c r="E10" s="14">
        <f>E11</f>
        <v>514.9</v>
      </c>
      <c r="I10" s="2"/>
    </row>
    <row r="11" spans="1:9" ht="17.25" customHeight="1" x14ac:dyDescent="0.25">
      <c r="A11" s="63"/>
      <c r="B11" s="11"/>
      <c r="C11" s="15" t="s">
        <v>82</v>
      </c>
      <c r="D11" s="59"/>
      <c r="E11" s="16">
        <v>514.9</v>
      </c>
    </row>
    <row r="12" spans="1:9" ht="33" customHeight="1" x14ac:dyDescent="0.25">
      <c r="A12" s="63"/>
      <c r="B12" s="17" t="s">
        <v>0</v>
      </c>
      <c r="C12" s="18" t="s">
        <v>83</v>
      </c>
      <c r="D12" s="59"/>
      <c r="E12" s="19">
        <f>E13</f>
        <v>91.3</v>
      </c>
    </row>
    <row r="13" spans="1:9" ht="31.5" x14ac:dyDescent="0.25">
      <c r="A13" s="63"/>
      <c r="B13" s="17"/>
      <c r="C13" s="13" t="s">
        <v>85</v>
      </c>
      <c r="D13" s="59"/>
      <c r="E13" s="20">
        <v>91.3</v>
      </c>
    </row>
    <row r="14" spans="1:9" ht="47.25" customHeight="1" x14ac:dyDescent="0.25">
      <c r="A14" s="63"/>
      <c r="B14" s="17" t="s">
        <v>0</v>
      </c>
      <c r="C14" s="18" t="s">
        <v>143</v>
      </c>
      <c r="D14" s="59"/>
      <c r="E14" s="21">
        <f>E15+E16+E17+E18</f>
        <v>2804.2999999999997</v>
      </c>
    </row>
    <row r="15" spans="1:9" ht="30.75" customHeight="1" x14ac:dyDescent="0.25">
      <c r="A15" s="63"/>
      <c r="B15" s="17"/>
      <c r="C15" s="13" t="s">
        <v>160</v>
      </c>
      <c r="D15" s="59"/>
      <c r="E15" s="22">
        <v>2640.2</v>
      </c>
    </row>
    <row r="16" spans="1:9" ht="18" customHeight="1" x14ac:dyDescent="0.25">
      <c r="A16" s="63"/>
      <c r="B16" s="17"/>
      <c r="C16" s="23" t="s">
        <v>184</v>
      </c>
      <c r="D16" s="59"/>
      <c r="E16" s="22">
        <v>41.1</v>
      </c>
    </row>
    <row r="17" spans="1:12" ht="14.45" customHeight="1" x14ac:dyDescent="0.25">
      <c r="A17" s="63"/>
      <c r="B17" s="24"/>
      <c r="C17" s="25" t="s">
        <v>24</v>
      </c>
      <c r="D17" s="59"/>
      <c r="E17" s="27">
        <v>70</v>
      </c>
    </row>
    <row r="18" spans="1:12" ht="31.5" customHeight="1" x14ac:dyDescent="0.25">
      <c r="A18" s="63"/>
      <c r="B18" s="24"/>
      <c r="C18" s="25" t="s">
        <v>51</v>
      </c>
      <c r="D18" s="59"/>
      <c r="E18" s="27">
        <v>53</v>
      </c>
    </row>
    <row r="19" spans="1:12" ht="42.75" customHeight="1" x14ac:dyDescent="0.25">
      <c r="A19" s="63"/>
      <c r="B19" s="24"/>
      <c r="C19" s="18" t="s">
        <v>168</v>
      </c>
      <c r="D19" s="59"/>
      <c r="E19" s="28">
        <f>E20</f>
        <v>6</v>
      </c>
    </row>
    <row r="20" spans="1:12" ht="31.5" customHeight="1" x14ac:dyDescent="0.25">
      <c r="A20" s="63"/>
      <c r="B20" s="29"/>
      <c r="C20" s="30" t="s">
        <v>170</v>
      </c>
      <c r="D20" s="59"/>
      <c r="E20" s="31">
        <v>6</v>
      </c>
    </row>
    <row r="21" spans="1:12" ht="31.5" customHeight="1" x14ac:dyDescent="0.25">
      <c r="A21" s="63"/>
      <c r="B21" s="32"/>
      <c r="C21" s="33" t="s">
        <v>186</v>
      </c>
      <c r="D21" s="59"/>
      <c r="E21" s="28">
        <f>E22</f>
        <v>30.8</v>
      </c>
    </row>
    <row r="22" spans="1:12" ht="31.5" customHeight="1" x14ac:dyDescent="0.25">
      <c r="A22" s="63"/>
      <c r="B22" s="34"/>
      <c r="C22" s="30" t="s">
        <v>186</v>
      </c>
      <c r="D22" s="59"/>
      <c r="E22" s="35">
        <v>30.8</v>
      </c>
    </row>
    <row r="23" spans="1:12" ht="33" customHeight="1" x14ac:dyDescent="0.25">
      <c r="A23" s="63"/>
      <c r="B23" s="24" t="s">
        <v>0</v>
      </c>
      <c r="C23" s="36" t="s">
        <v>86</v>
      </c>
      <c r="D23" s="59"/>
      <c r="E23" s="28">
        <f>E24</f>
        <v>118.5</v>
      </c>
    </row>
    <row r="24" spans="1:12" ht="33" customHeight="1" x14ac:dyDescent="0.25">
      <c r="A24" s="63"/>
      <c r="B24" s="32"/>
      <c r="C24" s="25" t="s">
        <v>155</v>
      </c>
      <c r="D24" s="59"/>
      <c r="E24" s="27">
        <v>118.5</v>
      </c>
    </row>
    <row r="25" spans="1:12" ht="33" customHeight="1" x14ac:dyDescent="0.25">
      <c r="A25" s="63"/>
      <c r="B25" s="32"/>
      <c r="C25" s="36" t="s">
        <v>201</v>
      </c>
      <c r="D25" s="59"/>
      <c r="E25" s="28">
        <f>E26+E27</f>
        <v>9</v>
      </c>
    </row>
    <row r="26" spans="1:12" ht="33" customHeight="1" x14ac:dyDescent="0.25">
      <c r="A26" s="63"/>
      <c r="B26" s="32"/>
      <c r="C26" s="25" t="s">
        <v>208</v>
      </c>
      <c r="D26" s="59"/>
      <c r="E26" s="27">
        <v>2</v>
      </c>
    </row>
    <row r="27" spans="1:12" ht="13.5" customHeight="1" x14ac:dyDescent="0.25">
      <c r="A27" s="63"/>
      <c r="B27" s="32"/>
      <c r="C27" s="25" t="s">
        <v>202</v>
      </c>
      <c r="D27" s="59"/>
      <c r="E27" s="27">
        <v>7</v>
      </c>
    </row>
    <row r="28" spans="1:12" ht="17.25" customHeight="1" x14ac:dyDescent="0.25">
      <c r="A28" s="63"/>
      <c r="B28" s="32"/>
      <c r="C28" s="36" t="s">
        <v>179</v>
      </c>
      <c r="D28" s="59"/>
      <c r="E28" s="28">
        <f>E29</f>
        <v>40</v>
      </c>
    </row>
    <row r="29" spans="1:12" ht="18" customHeight="1" x14ac:dyDescent="0.25">
      <c r="A29" s="63"/>
      <c r="B29" s="32"/>
      <c r="C29" s="25" t="s">
        <v>180</v>
      </c>
      <c r="D29" s="68"/>
      <c r="E29" s="27">
        <v>40</v>
      </c>
    </row>
    <row r="30" spans="1:12" ht="29.25" customHeight="1" x14ac:dyDescent="0.25">
      <c r="A30" s="63"/>
      <c r="B30" s="24" t="s">
        <v>0</v>
      </c>
      <c r="C30" s="18" t="s">
        <v>87</v>
      </c>
      <c r="D30" s="69" t="s">
        <v>81</v>
      </c>
      <c r="E30" s="28">
        <f>E31</f>
        <v>343.7</v>
      </c>
    </row>
    <row r="31" spans="1:12" ht="31.5" customHeight="1" x14ac:dyDescent="0.25">
      <c r="A31" s="63"/>
      <c r="B31" s="17"/>
      <c r="C31" s="13" t="s">
        <v>88</v>
      </c>
      <c r="D31" s="68"/>
      <c r="E31" s="22">
        <v>343.7</v>
      </c>
      <c r="K31" s="1"/>
      <c r="L31" s="1"/>
    </row>
    <row r="32" spans="1:12" ht="45" customHeight="1" x14ac:dyDescent="0.25">
      <c r="A32" s="63"/>
      <c r="B32" s="17" t="s">
        <v>5</v>
      </c>
      <c r="C32" s="37" t="s">
        <v>158</v>
      </c>
      <c r="D32" s="58" t="s">
        <v>19</v>
      </c>
      <c r="E32" s="21">
        <f>E33+E34</f>
        <v>6</v>
      </c>
      <c r="K32" s="1"/>
      <c r="L32" s="1"/>
    </row>
    <row r="33" spans="1:9" ht="15.75" x14ac:dyDescent="0.25">
      <c r="A33" s="63"/>
      <c r="B33" s="17"/>
      <c r="C33" s="38" t="s">
        <v>157</v>
      </c>
      <c r="D33" s="59"/>
      <c r="E33" s="27">
        <v>4</v>
      </c>
    </row>
    <row r="34" spans="1:9" ht="15.75" x14ac:dyDescent="0.25">
      <c r="A34" s="63"/>
      <c r="B34" s="17"/>
      <c r="C34" s="38" t="s">
        <v>156</v>
      </c>
      <c r="D34" s="68"/>
      <c r="E34" s="27">
        <v>2</v>
      </c>
    </row>
    <row r="35" spans="1:9" ht="18.75" customHeight="1" x14ac:dyDescent="0.25">
      <c r="A35" s="64"/>
      <c r="B35" s="17"/>
      <c r="C35" s="18" t="s">
        <v>21</v>
      </c>
      <c r="D35" s="55"/>
      <c r="E35" s="21">
        <f>E10+E12+E14+E19+E21+E23+E25+E28+E30+E32</f>
        <v>3964.4999999999995</v>
      </c>
    </row>
    <row r="36" spans="1:9" ht="31.5" x14ac:dyDescent="0.25">
      <c r="A36" s="58" t="s">
        <v>213</v>
      </c>
      <c r="B36" s="17" t="s">
        <v>1</v>
      </c>
      <c r="C36" s="39" t="s">
        <v>144</v>
      </c>
      <c r="D36" s="55"/>
      <c r="E36" s="21">
        <f>E37+E38+E39</f>
        <v>1474.9</v>
      </c>
    </row>
    <row r="37" spans="1:9" ht="45" customHeight="1" x14ac:dyDescent="0.25">
      <c r="A37" s="63"/>
      <c r="B37" s="17"/>
      <c r="C37" s="40" t="s">
        <v>68</v>
      </c>
      <c r="D37" s="56" t="s">
        <v>72</v>
      </c>
      <c r="E37" s="22">
        <v>573.29999999999995</v>
      </c>
    </row>
    <row r="38" spans="1:9" ht="51" customHeight="1" x14ac:dyDescent="0.25">
      <c r="A38" s="63"/>
      <c r="B38" s="17"/>
      <c r="C38" s="41" t="s">
        <v>207</v>
      </c>
      <c r="D38" s="56" t="s">
        <v>19</v>
      </c>
      <c r="E38" s="22">
        <v>6.6</v>
      </c>
    </row>
    <row r="39" spans="1:9" ht="17.25" customHeight="1" x14ac:dyDescent="0.25">
      <c r="A39" s="63"/>
      <c r="B39" s="17"/>
      <c r="C39" s="42" t="s">
        <v>26</v>
      </c>
      <c r="D39" s="55" t="s">
        <v>27</v>
      </c>
      <c r="E39" s="22">
        <v>895</v>
      </c>
      <c r="F39" s="61"/>
      <c r="G39" s="62"/>
      <c r="H39" s="62"/>
      <c r="I39" s="62"/>
    </row>
    <row r="40" spans="1:9" ht="29.25" customHeight="1" x14ac:dyDescent="0.25">
      <c r="A40" s="63"/>
      <c r="B40" s="17"/>
      <c r="C40" s="18" t="s">
        <v>89</v>
      </c>
      <c r="D40" s="13"/>
      <c r="E40" s="21">
        <f>E41+E42</f>
        <v>777.59999999999991</v>
      </c>
    </row>
    <row r="41" spans="1:9" ht="18.75" customHeight="1" x14ac:dyDescent="0.25">
      <c r="A41" s="63"/>
      <c r="B41" s="17"/>
      <c r="C41" s="38" t="s">
        <v>10</v>
      </c>
      <c r="D41" s="55" t="s">
        <v>12</v>
      </c>
      <c r="E41" s="22">
        <v>443.2</v>
      </c>
    </row>
    <row r="42" spans="1:9" ht="18" customHeight="1" x14ac:dyDescent="0.25">
      <c r="A42" s="63"/>
      <c r="B42" s="17"/>
      <c r="C42" s="38" t="s">
        <v>28</v>
      </c>
      <c r="D42" s="55" t="s">
        <v>11</v>
      </c>
      <c r="E42" s="22">
        <v>334.4</v>
      </c>
    </row>
    <row r="43" spans="1:9" ht="45.75" customHeight="1" x14ac:dyDescent="0.25">
      <c r="A43" s="63"/>
      <c r="B43" s="17" t="s">
        <v>1</v>
      </c>
      <c r="C43" s="39" t="s">
        <v>90</v>
      </c>
      <c r="D43" s="58" t="s">
        <v>19</v>
      </c>
      <c r="E43" s="21">
        <f>E44+E45+E46</f>
        <v>6.5</v>
      </c>
    </row>
    <row r="44" spans="1:9" ht="27.75" customHeight="1" x14ac:dyDescent="0.25">
      <c r="A44" s="63"/>
      <c r="B44" s="17"/>
      <c r="C44" s="38" t="s">
        <v>60</v>
      </c>
      <c r="D44" s="59"/>
      <c r="E44" s="22">
        <v>3</v>
      </c>
    </row>
    <row r="45" spans="1:9" ht="30" customHeight="1" x14ac:dyDescent="0.25">
      <c r="A45" s="63"/>
      <c r="B45" s="17"/>
      <c r="C45" s="38" t="s">
        <v>91</v>
      </c>
      <c r="D45" s="59"/>
      <c r="E45" s="22">
        <v>0.5</v>
      </c>
    </row>
    <row r="46" spans="1:9" ht="19.5" customHeight="1" x14ac:dyDescent="0.25">
      <c r="A46" s="63"/>
      <c r="B46" s="17"/>
      <c r="C46" s="38" t="s">
        <v>78</v>
      </c>
      <c r="D46" s="59"/>
      <c r="E46" s="22">
        <v>3</v>
      </c>
    </row>
    <row r="47" spans="1:9" ht="29.45" customHeight="1" x14ac:dyDescent="0.25">
      <c r="A47" s="63"/>
      <c r="B47" s="17" t="s">
        <v>1</v>
      </c>
      <c r="C47" s="39" t="s">
        <v>92</v>
      </c>
      <c r="D47" s="59"/>
      <c r="E47" s="21">
        <f>E48+E49+E50+E51+E52</f>
        <v>26.9</v>
      </c>
    </row>
    <row r="48" spans="1:9" ht="18.75" customHeight="1" x14ac:dyDescent="0.25">
      <c r="A48" s="63"/>
      <c r="B48" s="17"/>
      <c r="C48" s="38" t="s">
        <v>93</v>
      </c>
      <c r="D48" s="59"/>
      <c r="E48" s="22">
        <v>0.5</v>
      </c>
    </row>
    <row r="49" spans="1:9" ht="22.5" customHeight="1" x14ac:dyDescent="0.25">
      <c r="A49" s="63"/>
      <c r="B49" s="17"/>
      <c r="C49" s="38" t="s">
        <v>61</v>
      </c>
      <c r="D49" s="59"/>
      <c r="E49" s="22">
        <v>7.5</v>
      </c>
    </row>
    <row r="50" spans="1:9" ht="30" customHeight="1" x14ac:dyDescent="0.25">
      <c r="A50" s="63"/>
      <c r="B50" s="17"/>
      <c r="C50" s="38" t="s">
        <v>163</v>
      </c>
      <c r="D50" s="59"/>
      <c r="E50" s="22">
        <v>2</v>
      </c>
    </row>
    <row r="51" spans="1:9" ht="42" customHeight="1" x14ac:dyDescent="0.25">
      <c r="A51" s="63"/>
      <c r="B51" s="17"/>
      <c r="C51" s="38" t="s">
        <v>164</v>
      </c>
      <c r="D51" s="68"/>
      <c r="E51" s="22">
        <v>2.5</v>
      </c>
    </row>
    <row r="52" spans="1:9" ht="42" customHeight="1" x14ac:dyDescent="0.25">
      <c r="A52" s="63"/>
      <c r="B52" s="17"/>
      <c r="C52" s="38" t="s">
        <v>209</v>
      </c>
      <c r="D52" s="13" t="s">
        <v>200</v>
      </c>
      <c r="E52" s="22">
        <v>14.4</v>
      </c>
      <c r="F52" s="67"/>
      <c r="G52" s="62"/>
      <c r="H52" s="62"/>
      <c r="I52" s="62"/>
    </row>
    <row r="53" spans="1:9" ht="34.5" customHeight="1" x14ac:dyDescent="0.25">
      <c r="A53" s="63"/>
      <c r="B53" s="17"/>
      <c r="C53" s="39" t="s">
        <v>64</v>
      </c>
      <c r="D53" s="58" t="s">
        <v>19</v>
      </c>
      <c r="E53" s="21">
        <f>E54</f>
        <v>2.5</v>
      </c>
    </row>
    <row r="54" spans="1:9" ht="30.75" customHeight="1" x14ac:dyDescent="0.25">
      <c r="A54" s="63"/>
      <c r="B54" s="17"/>
      <c r="C54" s="38" t="s">
        <v>65</v>
      </c>
      <c r="D54" s="59"/>
      <c r="E54" s="27">
        <v>2.5</v>
      </c>
    </row>
    <row r="55" spans="1:9" ht="37.5" customHeight="1" x14ac:dyDescent="0.25">
      <c r="A55" s="63"/>
      <c r="B55" s="17" t="s">
        <v>1</v>
      </c>
      <c r="C55" s="39" t="s">
        <v>94</v>
      </c>
      <c r="D55" s="59"/>
      <c r="E55" s="21">
        <f>E56+E57</f>
        <v>52</v>
      </c>
    </row>
    <row r="56" spans="1:9" ht="31.9" customHeight="1" x14ac:dyDescent="0.25">
      <c r="A56" s="63"/>
      <c r="B56" s="17"/>
      <c r="C56" s="38" t="s">
        <v>95</v>
      </c>
      <c r="D56" s="59"/>
      <c r="E56" s="22">
        <v>42</v>
      </c>
    </row>
    <row r="57" spans="1:9" ht="36.75" customHeight="1" x14ac:dyDescent="0.25">
      <c r="A57" s="63"/>
      <c r="B57" s="17"/>
      <c r="C57" s="38" t="s">
        <v>96</v>
      </c>
      <c r="D57" s="59"/>
      <c r="E57" s="22">
        <v>10</v>
      </c>
      <c r="F57" s="67"/>
      <c r="G57" s="62"/>
      <c r="H57" s="62"/>
      <c r="I57" s="62"/>
    </row>
    <row r="58" spans="1:9" ht="44.25" customHeight="1" x14ac:dyDescent="0.25">
      <c r="A58" s="63"/>
      <c r="B58" s="17" t="s">
        <v>6</v>
      </c>
      <c r="C58" s="39" t="s">
        <v>97</v>
      </c>
      <c r="D58" s="59"/>
      <c r="E58" s="21">
        <f>E59+E60+E61</f>
        <v>288.3</v>
      </c>
    </row>
    <row r="59" spans="1:9" ht="29.45" customHeight="1" x14ac:dyDescent="0.25">
      <c r="A59" s="63"/>
      <c r="B59" s="17"/>
      <c r="C59" s="38" t="s">
        <v>98</v>
      </c>
      <c r="D59" s="59"/>
      <c r="E59" s="22">
        <v>132.30000000000001</v>
      </c>
    </row>
    <row r="60" spans="1:9" ht="29.45" customHeight="1" x14ac:dyDescent="0.25">
      <c r="A60" s="63"/>
      <c r="B60" s="17"/>
      <c r="C60" s="38" t="s">
        <v>210</v>
      </c>
      <c r="D60" s="59"/>
      <c r="E60" s="22">
        <v>40</v>
      </c>
    </row>
    <row r="61" spans="1:9" ht="18" customHeight="1" x14ac:dyDescent="0.25">
      <c r="A61" s="63"/>
      <c r="B61" s="17"/>
      <c r="C61" s="38" t="s">
        <v>99</v>
      </c>
      <c r="D61" s="59"/>
      <c r="E61" s="22">
        <v>116</v>
      </c>
    </row>
    <row r="62" spans="1:9" ht="32.25" customHeight="1" x14ac:dyDescent="0.25">
      <c r="A62" s="63"/>
      <c r="B62" s="17" t="s">
        <v>6</v>
      </c>
      <c r="C62" s="39" t="s">
        <v>100</v>
      </c>
      <c r="D62" s="59"/>
      <c r="E62" s="21">
        <f>E63+E64</f>
        <v>103.2</v>
      </c>
    </row>
    <row r="63" spans="1:9" ht="30" customHeight="1" x14ac:dyDescent="0.25">
      <c r="A63" s="63"/>
      <c r="B63" s="17"/>
      <c r="C63" s="38" t="s">
        <v>32</v>
      </c>
      <c r="D63" s="59"/>
      <c r="E63" s="22">
        <v>102.2</v>
      </c>
    </row>
    <row r="64" spans="1:9" ht="16.899999999999999" customHeight="1" x14ac:dyDescent="0.25">
      <c r="A64" s="63"/>
      <c r="B64" s="17"/>
      <c r="C64" s="38" t="s">
        <v>101</v>
      </c>
      <c r="D64" s="60"/>
      <c r="E64" s="22">
        <v>1</v>
      </c>
    </row>
    <row r="65" spans="1:5" ht="16.149999999999999" customHeight="1" x14ac:dyDescent="0.25">
      <c r="A65" s="64"/>
      <c r="B65" s="17"/>
      <c r="C65" s="18" t="s">
        <v>33</v>
      </c>
      <c r="D65" s="13"/>
      <c r="E65" s="21">
        <f>E36+E40+E43+E47+E53+E55+E58+E62</f>
        <v>2731.9</v>
      </c>
    </row>
    <row r="66" spans="1:5" ht="18" customHeight="1" x14ac:dyDescent="0.25">
      <c r="A66" s="58" t="s">
        <v>22</v>
      </c>
      <c r="B66" s="17" t="s">
        <v>6</v>
      </c>
      <c r="C66" s="39" t="s">
        <v>120</v>
      </c>
      <c r="D66" s="58" t="s">
        <v>19</v>
      </c>
      <c r="E66" s="21">
        <f>E67+E68+E69+E70+E71+E72+E73+E74</f>
        <v>200.1</v>
      </c>
    </row>
    <row r="67" spans="1:5" ht="25.5" customHeight="1" x14ac:dyDescent="0.25">
      <c r="A67" s="65"/>
      <c r="B67" s="17"/>
      <c r="C67" s="38" t="s">
        <v>41</v>
      </c>
      <c r="D67" s="59"/>
      <c r="E67" s="22">
        <v>6.5</v>
      </c>
    </row>
    <row r="68" spans="1:5" ht="33" customHeight="1" x14ac:dyDescent="0.25">
      <c r="A68" s="65"/>
      <c r="B68" s="17"/>
      <c r="C68" s="38" t="s">
        <v>69</v>
      </c>
      <c r="D68" s="59"/>
      <c r="E68" s="27">
        <v>5</v>
      </c>
    </row>
    <row r="69" spans="1:5" ht="20.25" customHeight="1" x14ac:dyDescent="0.25">
      <c r="A69" s="65"/>
      <c r="B69" s="17"/>
      <c r="C69" s="38" t="s">
        <v>188</v>
      </c>
      <c r="D69" s="59"/>
      <c r="E69" s="27">
        <v>20</v>
      </c>
    </row>
    <row r="70" spans="1:5" ht="19.5" customHeight="1" x14ac:dyDescent="0.25">
      <c r="A70" s="65"/>
      <c r="B70" s="17"/>
      <c r="C70" s="38" t="s">
        <v>165</v>
      </c>
      <c r="D70" s="59"/>
      <c r="E70" s="22">
        <v>17</v>
      </c>
    </row>
    <row r="71" spans="1:5" ht="19.5" customHeight="1" x14ac:dyDescent="0.25">
      <c r="A71" s="65"/>
      <c r="B71" s="17"/>
      <c r="C71" s="38" t="s">
        <v>175</v>
      </c>
      <c r="D71" s="59"/>
      <c r="E71" s="22">
        <v>6</v>
      </c>
    </row>
    <row r="72" spans="1:5" ht="19.5" customHeight="1" x14ac:dyDescent="0.25">
      <c r="A72" s="65"/>
      <c r="B72" s="17"/>
      <c r="C72" s="38" t="s">
        <v>189</v>
      </c>
      <c r="D72" s="68"/>
      <c r="E72" s="22">
        <v>35.6</v>
      </c>
    </row>
    <row r="73" spans="1:5" ht="19.5" customHeight="1" x14ac:dyDescent="0.25">
      <c r="A73" s="65"/>
      <c r="B73" s="17"/>
      <c r="C73" s="38" t="s">
        <v>190</v>
      </c>
      <c r="D73" s="55" t="s">
        <v>35</v>
      </c>
      <c r="E73" s="22">
        <v>30</v>
      </c>
    </row>
    <row r="74" spans="1:5" ht="45.75" customHeight="1" x14ac:dyDescent="0.25">
      <c r="A74" s="65"/>
      <c r="B74" s="17"/>
      <c r="C74" s="38" t="s">
        <v>191</v>
      </c>
      <c r="D74" s="58" t="s">
        <v>19</v>
      </c>
      <c r="E74" s="22">
        <v>80</v>
      </c>
    </row>
    <row r="75" spans="1:5" ht="21.75" customHeight="1" x14ac:dyDescent="0.25">
      <c r="A75" s="65"/>
      <c r="B75" s="17"/>
      <c r="C75" s="39" t="s">
        <v>166</v>
      </c>
      <c r="D75" s="59"/>
      <c r="E75" s="21">
        <f>E76</f>
        <v>5</v>
      </c>
    </row>
    <row r="76" spans="1:5" ht="35.25" customHeight="1" x14ac:dyDescent="0.25">
      <c r="A76" s="65"/>
      <c r="B76" s="17"/>
      <c r="C76" s="38" t="s">
        <v>172</v>
      </c>
      <c r="D76" s="59"/>
      <c r="E76" s="22">
        <v>5</v>
      </c>
    </row>
    <row r="77" spans="1:5" ht="47.25" x14ac:dyDescent="0.25">
      <c r="A77" s="65"/>
      <c r="B77" s="17" t="s">
        <v>6</v>
      </c>
      <c r="C77" s="39" t="s">
        <v>135</v>
      </c>
      <c r="D77" s="59"/>
      <c r="E77" s="21">
        <f>E78+E79+E80+E81+E82+E83+E84+E85+E86</f>
        <v>21</v>
      </c>
    </row>
    <row r="78" spans="1:5" ht="34.5" customHeight="1" x14ac:dyDescent="0.25">
      <c r="A78" s="65"/>
      <c r="B78" s="17"/>
      <c r="C78" s="38" t="s">
        <v>136</v>
      </c>
      <c r="D78" s="68"/>
      <c r="E78" s="22">
        <v>0.5</v>
      </c>
    </row>
    <row r="79" spans="1:5" ht="29.25" customHeight="1" x14ac:dyDescent="0.25">
      <c r="A79" s="65"/>
      <c r="B79" s="17"/>
      <c r="C79" s="38" t="s">
        <v>137</v>
      </c>
      <c r="D79" s="55" t="s">
        <v>35</v>
      </c>
      <c r="E79" s="22">
        <v>5</v>
      </c>
    </row>
    <row r="80" spans="1:5" ht="38.25" customHeight="1" x14ac:dyDescent="0.25">
      <c r="A80" s="65"/>
      <c r="B80" s="17"/>
      <c r="C80" s="38" t="s">
        <v>43</v>
      </c>
      <c r="D80" s="58" t="s">
        <v>19</v>
      </c>
      <c r="E80" s="22">
        <v>6.5</v>
      </c>
    </row>
    <row r="81" spans="1:5" ht="16.5" customHeight="1" x14ac:dyDescent="0.25">
      <c r="A81" s="65"/>
      <c r="B81" s="17" t="s">
        <v>6</v>
      </c>
      <c r="C81" s="38" t="s">
        <v>38</v>
      </c>
      <c r="D81" s="59"/>
      <c r="E81" s="22">
        <v>3</v>
      </c>
    </row>
    <row r="82" spans="1:5" ht="16.5" customHeight="1" x14ac:dyDescent="0.25">
      <c r="A82" s="65"/>
      <c r="B82" s="17"/>
      <c r="C82" s="38" t="s">
        <v>39</v>
      </c>
      <c r="D82" s="59"/>
      <c r="E82" s="22">
        <v>1</v>
      </c>
    </row>
    <row r="83" spans="1:5" ht="31.15" customHeight="1" x14ac:dyDescent="0.25">
      <c r="A83" s="65"/>
      <c r="B83" s="17"/>
      <c r="C83" s="38" t="s">
        <v>40</v>
      </c>
      <c r="D83" s="59"/>
      <c r="E83" s="22">
        <v>1.5</v>
      </c>
    </row>
    <row r="84" spans="1:5" ht="16.5" customHeight="1" x14ac:dyDescent="0.25">
      <c r="A84" s="65"/>
      <c r="B84" s="17"/>
      <c r="C84" s="38" t="s">
        <v>54</v>
      </c>
      <c r="D84" s="59"/>
      <c r="E84" s="22">
        <v>2</v>
      </c>
    </row>
    <row r="85" spans="1:5" ht="15" customHeight="1" x14ac:dyDescent="0.25">
      <c r="A85" s="65"/>
      <c r="B85" s="17"/>
      <c r="C85" s="38" t="s">
        <v>70</v>
      </c>
      <c r="D85" s="59"/>
      <c r="E85" s="22">
        <v>0.5</v>
      </c>
    </row>
    <row r="86" spans="1:5" ht="53.25" customHeight="1" x14ac:dyDescent="0.25">
      <c r="A86" s="65"/>
      <c r="B86" s="17"/>
      <c r="C86" s="30" t="s">
        <v>162</v>
      </c>
      <c r="D86" s="59"/>
      <c r="E86" s="22">
        <v>1</v>
      </c>
    </row>
    <row r="87" spans="1:5" ht="48.75" customHeight="1" x14ac:dyDescent="0.25">
      <c r="A87" s="65"/>
      <c r="B87" s="17"/>
      <c r="C87" s="39" t="s">
        <v>138</v>
      </c>
      <c r="D87" s="59"/>
      <c r="E87" s="21">
        <f>E88+E89+E90+E91</f>
        <v>395</v>
      </c>
    </row>
    <row r="88" spans="1:5" ht="15" customHeight="1" x14ac:dyDescent="0.25">
      <c r="A88" s="65"/>
      <c r="B88" s="17"/>
      <c r="C88" s="38" t="s">
        <v>50</v>
      </c>
      <c r="D88" s="59"/>
      <c r="E88" s="22">
        <v>75</v>
      </c>
    </row>
    <row r="89" spans="1:5" ht="32.25" customHeight="1" x14ac:dyDescent="0.25">
      <c r="A89" s="65"/>
      <c r="B89" s="17"/>
      <c r="C89" s="38" t="s">
        <v>139</v>
      </c>
      <c r="D89" s="59"/>
      <c r="E89" s="22">
        <v>190</v>
      </c>
    </row>
    <row r="90" spans="1:5" ht="18.75" customHeight="1" x14ac:dyDescent="0.25">
      <c r="A90" s="65"/>
      <c r="B90" s="17"/>
      <c r="C90" s="38" t="s">
        <v>218</v>
      </c>
      <c r="D90" s="59"/>
      <c r="E90" s="22">
        <v>100</v>
      </c>
    </row>
    <row r="91" spans="1:5" ht="32.25" customHeight="1" x14ac:dyDescent="0.25">
      <c r="A91" s="65"/>
      <c r="B91" s="17"/>
      <c r="C91" s="38" t="s">
        <v>192</v>
      </c>
      <c r="D91" s="59"/>
      <c r="E91" s="22">
        <v>30</v>
      </c>
    </row>
    <row r="92" spans="1:5" ht="33" customHeight="1" x14ac:dyDescent="0.25">
      <c r="A92" s="65"/>
      <c r="B92" s="17"/>
      <c r="C92" s="39" t="s">
        <v>169</v>
      </c>
      <c r="D92" s="59"/>
      <c r="E92" s="21">
        <f>E93+E94</f>
        <v>59.099999999999994</v>
      </c>
    </row>
    <row r="93" spans="1:5" ht="20.25" customHeight="1" x14ac:dyDescent="0.25">
      <c r="A93" s="65"/>
      <c r="B93" s="17"/>
      <c r="C93" s="38" t="s">
        <v>171</v>
      </c>
      <c r="D93" s="59"/>
      <c r="E93" s="22">
        <v>22.8</v>
      </c>
    </row>
    <row r="94" spans="1:5" ht="53.25" customHeight="1" x14ac:dyDescent="0.25">
      <c r="A94" s="65"/>
      <c r="B94" s="17"/>
      <c r="C94" s="38" t="s">
        <v>182</v>
      </c>
      <c r="D94" s="68"/>
      <c r="E94" s="22">
        <v>36.299999999999997</v>
      </c>
    </row>
    <row r="95" spans="1:5" ht="30.75" customHeight="1" x14ac:dyDescent="0.25">
      <c r="A95" s="65"/>
      <c r="B95" s="17"/>
      <c r="C95" s="39" t="s">
        <v>140</v>
      </c>
      <c r="D95" s="58" t="s">
        <v>35</v>
      </c>
      <c r="E95" s="21">
        <f>E96+E97</f>
        <v>40</v>
      </c>
    </row>
    <row r="96" spans="1:5" ht="16.5" customHeight="1" x14ac:dyDescent="0.25">
      <c r="A96" s="65"/>
      <c r="B96" s="17"/>
      <c r="C96" s="38" t="s">
        <v>52</v>
      </c>
      <c r="D96" s="59"/>
      <c r="E96" s="22">
        <v>30</v>
      </c>
    </row>
    <row r="97" spans="1:9" ht="16.5" customHeight="1" x14ac:dyDescent="0.25">
      <c r="A97" s="65"/>
      <c r="B97" s="17"/>
      <c r="C97" s="38" t="s">
        <v>42</v>
      </c>
      <c r="D97" s="68"/>
      <c r="E97" s="22">
        <v>10</v>
      </c>
    </row>
    <row r="98" spans="1:9" ht="31.5" customHeight="1" x14ac:dyDescent="0.25">
      <c r="A98" s="65"/>
      <c r="B98" s="17"/>
      <c r="C98" s="39" t="s">
        <v>161</v>
      </c>
      <c r="D98" s="13"/>
      <c r="E98" s="21">
        <f>E99+E100+E102+E104</f>
        <v>1889</v>
      </c>
    </row>
    <row r="99" spans="1:9" ht="52.5" customHeight="1" x14ac:dyDescent="0.25">
      <c r="A99" s="65"/>
      <c r="B99" s="17"/>
      <c r="C99" s="38" t="s">
        <v>79</v>
      </c>
      <c r="D99" s="55" t="s">
        <v>80</v>
      </c>
      <c r="E99" s="22">
        <v>385.2</v>
      </c>
    </row>
    <row r="100" spans="1:9" ht="22.5" customHeight="1" x14ac:dyDescent="0.25">
      <c r="A100" s="65"/>
      <c r="B100" s="17"/>
      <c r="C100" s="42" t="s">
        <v>36</v>
      </c>
      <c r="D100" s="55" t="s">
        <v>35</v>
      </c>
      <c r="E100" s="22">
        <v>385.3</v>
      </c>
    </row>
    <row r="101" spans="1:9" ht="18.75" customHeight="1" x14ac:dyDescent="0.25">
      <c r="A101" s="65"/>
      <c r="B101" s="17"/>
      <c r="C101" s="38" t="s">
        <v>37</v>
      </c>
      <c r="D101" s="55"/>
      <c r="E101" s="22">
        <v>23</v>
      </c>
    </row>
    <row r="102" spans="1:9" ht="36.75" customHeight="1" x14ac:dyDescent="0.25">
      <c r="A102" s="65"/>
      <c r="B102" s="17"/>
      <c r="C102" s="42" t="s">
        <v>66</v>
      </c>
      <c r="D102" s="55" t="s">
        <v>73</v>
      </c>
      <c r="E102" s="22">
        <v>356.4</v>
      </c>
    </row>
    <row r="103" spans="1:9" ht="18.600000000000001" customHeight="1" x14ac:dyDescent="0.25">
      <c r="A103" s="65"/>
      <c r="B103" s="17"/>
      <c r="C103" s="38" t="s">
        <v>37</v>
      </c>
      <c r="D103" s="55"/>
      <c r="E103" s="22">
        <v>60</v>
      </c>
    </row>
    <row r="104" spans="1:9" ht="50.25" customHeight="1" x14ac:dyDescent="0.25">
      <c r="A104" s="65"/>
      <c r="B104" s="17"/>
      <c r="C104" s="38" t="s">
        <v>71</v>
      </c>
      <c r="D104" s="55" t="s">
        <v>74</v>
      </c>
      <c r="E104" s="22">
        <v>762.1</v>
      </c>
      <c r="I104" t="s">
        <v>23</v>
      </c>
    </row>
    <row r="105" spans="1:9" ht="15.6" customHeight="1" x14ac:dyDescent="0.25">
      <c r="A105" s="65"/>
      <c r="B105" s="17"/>
      <c r="C105" s="38" t="s">
        <v>37</v>
      </c>
      <c r="D105" s="13"/>
      <c r="E105" s="22">
        <v>70</v>
      </c>
    </row>
    <row r="106" spans="1:9" ht="30.75" customHeight="1" x14ac:dyDescent="0.25">
      <c r="A106" s="65"/>
      <c r="B106" s="17"/>
      <c r="C106" s="39" t="s">
        <v>141</v>
      </c>
      <c r="D106" s="13"/>
      <c r="E106" s="21">
        <f>E107+E108</f>
        <v>26</v>
      </c>
    </row>
    <row r="107" spans="1:9" ht="32.25" customHeight="1" x14ac:dyDescent="0.25">
      <c r="A107" s="65"/>
      <c r="B107" s="17"/>
      <c r="C107" s="38" t="s">
        <v>142</v>
      </c>
      <c r="D107" s="55" t="s">
        <v>19</v>
      </c>
      <c r="E107" s="22">
        <v>25</v>
      </c>
    </row>
    <row r="108" spans="1:9" ht="32.25" customHeight="1" x14ac:dyDescent="0.25">
      <c r="A108" s="65"/>
      <c r="B108" s="17"/>
      <c r="C108" s="38" t="s">
        <v>167</v>
      </c>
      <c r="D108" s="55" t="s">
        <v>29</v>
      </c>
      <c r="E108" s="22">
        <v>1</v>
      </c>
    </row>
    <row r="109" spans="1:9" ht="30.75" customHeight="1" x14ac:dyDescent="0.25">
      <c r="A109" s="65"/>
      <c r="B109" s="17"/>
      <c r="C109" s="39" t="s">
        <v>84</v>
      </c>
      <c r="D109" s="58" t="s">
        <v>19</v>
      </c>
      <c r="E109" s="21">
        <f>E110</f>
        <v>15</v>
      </c>
    </row>
    <row r="110" spans="1:9" ht="17.25" customHeight="1" x14ac:dyDescent="0.25">
      <c r="A110" s="65"/>
      <c r="B110" s="17"/>
      <c r="C110" s="38" t="s">
        <v>31</v>
      </c>
      <c r="D110" s="68"/>
      <c r="E110" s="22">
        <v>15</v>
      </c>
    </row>
    <row r="111" spans="1:9" ht="23.25" customHeight="1" x14ac:dyDescent="0.25">
      <c r="A111" s="66"/>
      <c r="B111" s="17"/>
      <c r="C111" s="39" t="s">
        <v>18</v>
      </c>
      <c r="D111" s="13"/>
      <c r="E111" s="21">
        <f>E66+E75+E77+E87+E92+E95+E98+E106+E109</f>
        <v>2650.2</v>
      </c>
    </row>
    <row r="112" spans="1:9" ht="33.75" customHeight="1" x14ac:dyDescent="0.25">
      <c r="A112" s="58" t="s">
        <v>152</v>
      </c>
      <c r="B112" s="17" t="s">
        <v>4</v>
      </c>
      <c r="C112" s="39" t="s">
        <v>102</v>
      </c>
      <c r="D112" s="58" t="s">
        <v>19</v>
      </c>
      <c r="E112" s="21">
        <f>E113</f>
        <v>20</v>
      </c>
    </row>
    <row r="113" spans="1:7" ht="29.25" customHeight="1" x14ac:dyDescent="0.25">
      <c r="A113" s="63"/>
      <c r="B113" s="17"/>
      <c r="C113" s="38" t="s">
        <v>62</v>
      </c>
      <c r="D113" s="59"/>
      <c r="E113" s="22">
        <v>20</v>
      </c>
    </row>
    <row r="114" spans="1:7" ht="65.25" customHeight="1" x14ac:dyDescent="0.25">
      <c r="A114" s="63"/>
      <c r="B114" s="17" t="s">
        <v>7</v>
      </c>
      <c r="C114" s="39" t="s">
        <v>103</v>
      </c>
      <c r="D114" s="59"/>
      <c r="E114" s="21">
        <f>E115+E116+E117+E118+E119+E120+E121</f>
        <v>900.3</v>
      </c>
    </row>
    <row r="115" spans="1:7" ht="32.25" customHeight="1" x14ac:dyDescent="0.25">
      <c r="A115" s="63"/>
      <c r="B115" s="17"/>
      <c r="C115" s="38" t="s">
        <v>25</v>
      </c>
      <c r="D115" s="59"/>
      <c r="E115" s="22">
        <v>50</v>
      </c>
    </row>
    <row r="116" spans="1:7" ht="34.5" customHeight="1" x14ac:dyDescent="0.25">
      <c r="A116" s="63"/>
      <c r="B116" s="17" t="s">
        <v>4</v>
      </c>
      <c r="C116" s="38" t="s">
        <v>104</v>
      </c>
      <c r="D116" s="59"/>
      <c r="E116" s="27">
        <v>65</v>
      </c>
    </row>
    <row r="117" spans="1:7" ht="15" customHeight="1" x14ac:dyDescent="0.25">
      <c r="A117" s="63"/>
      <c r="B117" s="17" t="s">
        <v>4</v>
      </c>
      <c r="C117" s="38" t="s">
        <v>44</v>
      </c>
      <c r="D117" s="60"/>
      <c r="E117" s="22">
        <v>270</v>
      </c>
      <c r="F117" s="3"/>
      <c r="G117" s="5"/>
    </row>
    <row r="118" spans="1:7" ht="33" customHeight="1" x14ac:dyDescent="0.25">
      <c r="A118" s="63"/>
      <c r="B118" s="17"/>
      <c r="C118" s="38" t="s">
        <v>67</v>
      </c>
      <c r="D118" s="48" t="s">
        <v>29</v>
      </c>
      <c r="E118" s="22">
        <v>465.3</v>
      </c>
    </row>
    <row r="119" spans="1:7" ht="18.75" customHeight="1" x14ac:dyDescent="0.25">
      <c r="A119" s="63"/>
      <c r="B119" s="17"/>
      <c r="C119" s="38" t="s">
        <v>105</v>
      </c>
      <c r="D119" s="58" t="s">
        <v>19</v>
      </c>
      <c r="E119" s="22">
        <v>20</v>
      </c>
    </row>
    <row r="120" spans="1:7" ht="33.75" customHeight="1" x14ac:dyDescent="0.25">
      <c r="A120" s="63"/>
      <c r="B120" s="17"/>
      <c r="C120" s="38" t="s">
        <v>145</v>
      </c>
      <c r="D120" s="59"/>
      <c r="E120" s="22">
        <v>20</v>
      </c>
    </row>
    <row r="121" spans="1:7" ht="33.75" customHeight="1" x14ac:dyDescent="0.25">
      <c r="A121" s="63"/>
      <c r="B121" s="17"/>
      <c r="C121" s="38" t="s">
        <v>106</v>
      </c>
      <c r="D121" s="68"/>
      <c r="E121" s="22">
        <v>10</v>
      </c>
    </row>
    <row r="122" spans="1:7" ht="16.899999999999999" customHeight="1" x14ac:dyDescent="0.25">
      <c r="A122" s="64"/>
      <c r="B122" s="17"/>
      <c r="C122" s="39" t="s">
        <v>13</v>
      </c>
      <c r="D122" s="13"/>
      <c r="E122" s="21">
        <f>E112+E114</f>
        <v>920.3</v>
      </c>
    </row>
    <row r="123" spans="1:7" ht="45.75" customHeight="1" x14ac:dyDescent="0.25">
      <c r="A123" s="63" t="s">
        <v>216</v>
      </c>
      <c r="B123" s="17" t="s">
        <v>7</v>
      </c>
      <c r="C123" s="39" t="s">
        <v>146</v>
      </c>
      <c r="D123" s="58" t="s">
        <v>19</v>
      </c>
      <c r="E123" s="21">
        <f>E124+E125</f>
        <v>535</v>
      </c>
    </row>
    <row r="124" spans="1:7" ht="30.75" customHeight="1" x14ac:dyDescent="0.25">
      <c r="A124" s="63"/>
      <c r="B124" s="17"/>
      <c r="C124" s="38" t="s">
        <v>146</v>
      </c>
      <c r="D124" s="59"/>
      <c r="E124" s="22">
        <v>330</v>
      </c>
    </row>
    <row r="125" spans="1:7" ht="19.5" customHeight="1" x14ac:dyDescent="0.25">
      <c r="A125" s="63"/>
      <c r="B125" s="17"/>
      <c r="C125" s="38" t="s">
        <v>45</v>
      </c>
      <c r="D125" s="59"/>
      <c r="E125" s="22">
        <v>205</v>
      </c>
    </row>
    <row r="126" spans="1:7" ht="33" customHeight="1" x14ac:dyDescent="0.25">
      <c r="A126" s="63"/>
      <c r="B126" s="17"/>
      <c r="C126" s="39" t="s">
        <v>204</v>
      </c>
      <c r="D126" s="59"/>
      <c r="E126" s="21">
        <f>E127</f>
        <v>65</v>
      </c>
    </row>
    <row r="127" spans="1:7" ht="19.5" customHeight="1" x14ac:dyDescent="0.25">
      <c r="A127" s="63"/>
      <c r="B127" s="17"/>
      <c r="C127" s="38" t="s">
        <v>205</v>
      </c>
      <c r="D127" s="59"/>
      <c r="E127" s="22">
        <v>65</v>
      </c>
    </row>
    <row r="128" spans="1:7" ht="33" customHeight="1" x14ac:dyDescent="0.25">
      <c r="A128" s="63"/>
      <c r="B128" s="43"/>
      <c r="C128" s="39" t="s">
        <v>119</v>
      </c>
      <c r="D128" s="59"/>
      <c r="E128" s="21">
        <f>E129+E130</f>
        <v>290</v>
      </c>
    </row>
    <row r="129" spans="1:11" ht="15.75" customHeight="1" x14ac:dyDescent="0.25">
      <c r="A129" s="63"/>
      <c r="B129" s="43"/>
      <c r="C129" s="38" t="s">
        <v>147</v>
      </c>
      <c r="D129" s="59"/>
      <c r="E129" s="22">
        <v>200</v>
      </c>
    </row>
    <row r="130" spans="1:11" ht="31.5" customHeight="1" x14ac:dyDescent="0.25">
      <c r="A130" s="63"/>
      <c r="B130" s="43"/>
      <c r="C130" s="38" t="s">
        <v>176</v>
      </c>
      <c r="D130" s="59"/>
      <c r="E130" s="22">
        <v>90</v>
      </c>
    </row>
    <row r="131" spans="1:11" ht="16.5" customHeight="1" x14ac:dyDescent="0.25">
      <c r="A131" s="63"/>
      <c r="B131" s="43"/>
      <c r="C131" s="39" t="s">
        <v>148</v>
      </c>
      <c r="D131" s="59"/>
      <c r="E131" s="21">
        <f>E132+E133+E134</f>
        <v>140</v>
      </c>
    </row>
    <row r="132" spans="1:11" ht="18" customHeight="1" x14ac:dyDescent="0.25">
      <c r="A132" s="63"/>
      <c r="B132" s="17"/>
      <c r="C132" s="38" t="s">
        <v>118</v>
      </c>
      <c r="D132" s="59"/>
      <c r="E132" s="22">
        <v>50</v>
      </c>
    </row>
    <row r="133" spans="1:11" ht="15" customHeight="1" x14ac:dyDescent="0.25">
      <c r="A133" s="63"/>
      <c r="B133" s="17"/>
      <c r="C133" s="38" t="s">
        <v>177</v>
      </c>
      <c r="D133" s="59"/>
      <c r="E133" s="22">
        <v>30</v>
      </c>
    </row>
    <row r="134" spans="1:11" ht="32.25" customHeight="1" x14ac:dyDescent="0.25">
      <c r="A134" s="63"/>
      <c r="B134" s="17"/>
      <c r="C134" s="38" t="s">
        <v>206</v>
      </c>
      <c r="D134" s="59"/>
      <c r="E134" s="22">
        <v>60</v>
      </c>
    </row>
    <row r="135" spans="1:11" ht="18.75" customHeight="1" x14ac:dyDescent="0.25">
      <c r="A135" s="63"/>
      <c r="B135" s="43"/>
      <c r="C135" s="39" t="s">
        <v>149</v>
      </c>
      <c r="D135" s="59"/>
      <c r="E135" s="21">
        <f>E136</f>
        <v>127.9</v>
      </c>
    </row>
    <row r="136" spans="1:11" ht="15" customHeight="1" x14ac:dyDescent="0.25">
      <c r="A136" s="63"/>
      <c r="B136" s="17"/>
      <c r="C136" s="38" t="s">
        <v>55</v>
      </c>
      <c r="D136" s="68"/>
      <c r="E136" s="22">
        <v>127.9</v>
      </c>
    </row>
    <row r="137" spans="1:11" ht="22.5" customHeight="1" x14ac:dyDescent="0.25">
      <c r="A137" s="63"/>
      <c r="B137" s="43"/>
      <c r="C137" s="39" t="s">
        <v>150</v>
      </c>
      <c r="D137" s="58" t="s">
        <v>81</v>
      </c>
      <c r="E137" s="21">
        <f>E138</f>
        <v>2860.1</v>
      </c>
    </row>
    <row r="138" spans="1:11" ht="34.5" customHeight="1" x14ac:dyDescent="0.25">
      <c r="A138" s="63"/>
      <c r="B138" s="17"/>
      <c r="C138" s="38" t="s">
        <v>215</v>
      </c>
      <c r="D138" s="59"/>
      <c r="E138" s="22">
        <f>E139+E140</f>
        <v>2860.1</v>
      </c>
    </row>
    <row r="139" spans="1:11" ht="20.25" customHeight="1" x14ac:dyDescent="0.25">
      <c r="A139" s="63"/>
      <c r="B139" s="17"/>
      <c r="C139" s="38" t="s">
        <v>159</v>
      </c>
      <c r="D139" s="59"/>
      <c r="E139" s="22">
        <v>2591.4</v>
      </c>
      <c r="K139" t="s">
        <v>178</v>
      </c>
    </row>
    <row r="140" spans="1:11" ht="20.25" customHeight="1" x14ac:dyDescent="0.25">
      <c r="A140" s="63"/>
      <c r="B140" s="17"/>
      <c r="C140" s="38" t="s">
        <v>185</v>
      </c>
      <c r="D140" s="68"/>
      <c r="E140" s="22">
        <v>268.7</v>
      </c>
    </row>
    <row r="141" spans="1:11" ht="16.5" customHeight="1" x14ac:dyDescent="0.25">
      <c r="A141" s="63"/>
      <c r="B141" s="17"/>
      <c r="C141" s="39" t="s">
        <v>151</v>
      </c>
      <c r="D141" s="18"/>
      <c r="E141" s="21">
        <f>E142</f>
        <v>2</v>
      </c>
    </row>
    <row r="142" spans="1:11" ht="45" customHeight="1" x14ac:dyDescent="0.25">
      <c r="A142" s="63"/>
      <c r="B142" s="17"/>
      <c r="C142" s="38" t="s">
        <v>173</v>
      </c>
      <c r="D142" s="13" t="s">
        <v>19</v>
      </c>
      <c r="E142" s="22">
        <v>2</v>
      </c>
    </row>
    <row r="143" spans="1:11" ht="15" customHeight="1" x14ac:dyDescent="0.25">
      <c r="A143" s="64"/>
      <c r="B143" s="44"/>
      <c r="C143" s="39" t="s">
        <v>14</v>
      </c>
      <c r="D143" s="26"/>
      <c r="E143" s="21">
        <f>E123+E126+E128+E131+E135+E137+E141</f>
        <v>4020</v>
      </c>
      <c r="J143" s="4"/>
    </row>
    <row r="144" spans="1:11" ht="44.25" customHeight="1" x14ac:dyDescent="0.25">
      <c r="A144" s="58" t="s">
        <v>153</v>
      </c>
      <c r="B144" s="43" t="s">
        <v>2</v>
      </c>
      <c r="C144" s="39" t="s">
        <v>107</v>
      </c>
      <c r="D144" s="58" t="s">
        <v>19</v>
      </c>
      <c r="E144" s="21">
        <f>E145+E146+E147</f>
        <v>462.5</v>
      </c>
      <c r="J144" s="4"/>
    </row>
    <row r="145" spans="1:11" ht="19.5" customHeight="1" x14ac:dyDescent="0.25">
      <c r="A145" s="63"/>
      <c r="B145" s="17"/>
      <c r="C145" s="38" t="s">
        <v>46</v>
      </c>
      <c r="D145" s="59"/>
      <c r="E145" s="22">
        <v>420</v>
      </c>
    </row>
    <row r="146" spans="1:11" ht="31.5" customHeight="1" x14ac:dyDescent="0.25">
      <c r="A146" s="63"/>
      <c r="B146" s="17"/>
      <c r="C146" s="38" t="s">
        <v>110</v>
      </c>
      <c r="D146" s="59"/>
      <c r="E146" s="22">
        <v>22.5</v>
      </c>
      <c r="F146" t="s">
        <v>23</v>
      </c>
    </row>
    <row r="147" spans="1:11" ht="18.75" customHeight="1" x14ac:dyDescent="0.25">
      <c r="A147" s="63"/>
      <c r="B147" s="17"/>
      <c r="C147" s="38" t="s">
        <v>194</v>
      </c>
      <c r="D147" s="59"/>
      <c r="E147" s="22">
        <v>20</v>
      </c>
    </row>
    <row r="148" spans="1:11" ht="15" customHeight="1" x14ac:dyDescent="0.25">
      <c r="A148" s="63"/>
      <c r="B148" s="17"/>
      <c r="C148" s="18" t="s">
        <v>108</v>
      </c>
      <c r="D148" s="59"/>
      <c r="E148" s="21">
        <f>E149+E150+E151</f>
        <v>38.5</v>
      </c>
    </row>
    <row r="149" spans="1:11" ht="15" customHeight="1" x14ac:dyDescent="0.25">
      <c r="A149" s="63"/>
      <c r="B149" s="17"/>
      <c r="C149" s="38" t="s">
        <v>75</v>
      </c>
      <c r="D149" s="59"/>
      <c r="E149" s="22">
        <v>9.4</v>
      </c>
    </row>
    <row r="150" spans="1:11" ht="15" customHeight="1" x14ac:dyDescent="0.25">
      <c r="A150" s="63"/>
      <c r="B150" s="17"/>
      <c r="C150" s="38" t="s">
        <v>198</v>
      </c>
      <c r="D150" s="59"/>
      <c r="E150" s="22">
        <v>17</v>
      </c>
    </row>
    <row r="151" spans="1:11" ht="15" customHeight="1" x14ac:dyDescent="0.25">
      <c r="A151" s="63"/>
      <c r="B151" s="17"/>
      <c r="C151" s="38" t="s">
        <v>199</v>
      </c>
      <c r="D151" s="59"/>
      <c r="E151" s="22">
        <v>12.1</v>
      </c>
    </row>
    <row r="152" spans="1:11" ht="50.25" customHeight="1" x14ac:dyDescent="0.25">
      <c r="A152" s="63"/>
      <c r="B152" s="17" t="s">
        <v>2</v>
      </c>
      <c r="C152" s="39" t="s">
        <v>111</v>
      </c>
      <c r="D152" s="59"/>
      <c r="E152" s="21">
        <f>E153+E154</f>
        <v>26</v>
      </c>
    </row>
    <row r="153" spans="1:11" ht="33.75" customHeight="1" x14ac:dyDescent="0.25">
      <c r="A153" s="63"/>
      <c r="B153" s="17"/>
      <c r="C153" s="38" t="s">
        <v>109</v>
      </c>
      <c r="D153" s="59"/>
      <c r="E153" s="22">
        <v>6</v>
      </c>
    </row>
    <row r="154" spans="1:11" ht="15" customHeight="1" x14ac:dyDescent="0.25">
      <c r="A154" s="63"/>
      <c r="B154" s="17"/>
      <c r="C154" s="38" t="s">
        <v>112</v>
      </c>
      <c r="D154" s="59"/>
      <c r="E154" s="22">
        <v>20</v>
      </c>
    </row>
    <row r="155" spans="1:11" ht="38.25" customHeight="1" x14ac:dyDescent="0.25">
      <c r="A155" s="63"/>
      <c r="B155" s="17"/>
      <c r="C155" s="39" t="s">
        <v>195</v>
      </c>
      <c r="D155" s="59"/>
      <c r="E155" s="21">
        <f>E156+E157</f>
        <v>31.7</v>
      </c>
    </row>
    <row r="156" spans="1:11" ht="15" customHeight="1" x14ac:dyDescent="0.25">
      <c r="A156" s="63"/>
      <c r="B156" s="17"/>
      <c r="C156" s="38" t="s">
        <v>196</v>
      </c>
      <c r="D156" s="59"/>
      <c r="E156" s="22">
        <v>31.7</v>
      </c>
    </row>
    <row r="157" spans="1:11" ht="15" customHeight="1" x14ac:dyDescent="0.25">
      <c r="A157" s="63"/>
      <c r="B157" s="17"/>
      <c r="C157" s="38" t="s">
        <v>197</v>
      </c>
      <c r="D157" s="68"/>
      <c r="E157" s="22"/>
    </row>
    <row r="158" spans="1:11" ht="16.899999999999999" customHeight="1" x14ac:dyDescent="0.25">
      <c r="A158" s="64"/>
      <c r="B158" s="17" t="s">
        <v>2</v>
      </c>
      <c r="C158" s="39" t="s">
        <v>16</v>
      </c>
      <c r="D158" s="13"/>
      <c r="E158" s="21">
        <f>E144+E148+E152+E155</f>
        <v>558.70000000000005</v>
      </c>
    </row>
    <row r="159" spans="1:11" ht="21.75" customHeight="1" x14ac:dyDescent="0.25">
      <c r="A159" s="58" t="s">
        <v>76</v>
      </c>
      <c r="B159" s="17" t="s">
        <v>7</v>
      </c>
      <c r="C159" s="39" t="s">
        <v>120</v>
      </c>
      <c r="D159" s="58" t="s">
        <v>19</v>
      </c>
      <c r="E159" s="21">
        <f>E160</f>
        <v>0.7</v>
      </c>
      <c r="J159" s="1"/>
      <c r="K159" s="1"/>
    </row>
    <row r="160" spans="1:11" ht="33.75" customHeight="1" x14ac:dyDescent="0.25">
      <c r="A160" s="63"/>
      <c r="B160" s="17"/>
      <c r="C160" s="38" t="s">
        <v>121</v>
      </c>
      <c r="D160" s="59"/>
      <c r="E160" s="22">
        <v>0.7</v>
      </c>
    </row>
    <row r="161" spans="1:5" ht="48.75" customHeight="1" x14ac:dyDescent="0.25">
      <c r="A161" s="63"/>
      <c r="B161" s="45" t="s">
        <v>7</v>
      </c>
      <c r="C161" s="39" t="s">
        <v>122</v>
      </c>
      <c r="D161" s="59"/>
      <c r="E161" s="21">
        <f>E162</f>
        <v>7.1</v>
      </c>
    </row>
    <row r="162" spans="1:5" ht="18.75" customHeight="1" x14ac:dyDescent="0.25">
      <c r="A162" s="63"/>
      <c r="B162" s="45"/>
      <c r="C162" s="38" t="s">
        <v>47</v>
      </c>
      <c r="D162" s="59"/>
      <c r="E162" s="22">
        <v>7.1</v>
      </c>
    </row>
    <row r="163" spans="1:5" ht="47.25" x14ac:dyDescent="0.25">
      <c r="A163" s="63"/>
      <c r="B163" s="45" t="s">
        <v>7</v>
      </c>
      <c r="C163" s="39" t="s">
        <v>123</v>
      </c>
      <c r="D163" s="59"/>
      <c r="E163" s="21">
        <f>E164+E165</f>
        <v>59.2</v>
      </c>
    </row>
    <row r="164" spans="1:5" ht="15" customHeight="1" x14ac:dyDescent="0.25">
      <c r="A164" s="63"/>
      <c r="B164" s="45"/>
      <c r="C164" s="46" t="s">
        <v>124</v>
      </c>
      <c r="D164" s="59"/>
      <c r="E164" s="22">
        <v>25</v>
      </c>
    </row>
    <row r="165" spans="1:5" ht="15" customHeight="1" x14ac:dyDescent="0.25">
      <c r="A165" s="63"/>
      <c r="B165" s="45"/>
      <c r="C165" s="46" t="s">
        <v>193</v>
      </c>
      <c r="D165" s="59"/>
      <c r="E165" s="22">
        <v>34.200000000000003</v>
      </c>
    </row>
    <row r="166" spans="1:5" ht="33.75" customHeight="1" x14ac:dyDescent="0.25">
      <c r="A166" s="63"/>
      <c r="B166" s="45"/>
      <c r="C166" s="47" t="s">
        <v>125</v>
      </c>
      <c r="D166" s="59"/>
      <c r="E166" s="21">
        <f>E167+E168+E169+E170+E171</f>
        <v>54.7</v>
      </c>
    </row>
    <row r="167" spans="1:5" ht="21" customHeight="1" x14ac:dyDescent="0.25">
      <c r="A167" s="63"/>
      <c r="B167" s="45"/>
      <c r="C167" s="46" t="s">
        <v>126</v>
      </c>
      <c r="D167" s="59"/>
      <c r="E167" s="22">
        <v>3.2</v>
      </c>
    </row>
    <row r="168" spans="1:5" ht="17.25" customHeight="1" x14ac:dyDescent="0.25">
      <c r="A168" s="63"/>
      <c r="B168" s="45"/>
      <c r="C168" s="46" t="s">
        <v>127</v>
      </c>
      <c r="D168" s="59"/>
      <c r="E168" s="22">
        <v>5</v>
      </c>
    </row>
    <row r="169" spans="1:5" ht="16.5" customHeight="1" x14ac:dyDescent="0.25">
      <c r="A169" s="63"/>
      <c r="B169" s="45"/>
      <c r="C169" s="46" t="s">
        <v>128</v>
      </c>
      <c r="D169" s="59"/>
      <c r="E169" s="22">
        <v>4.5</v>
      </c>
    </row>
    <row r="170" spans="1:5" ht="16.5" customHeight="1" x14ac:dyDescent="0.25">
      <c r="A170" s="63"/>
      <c r="B170" s="45"/>
      <c r="C170" s="46" t="s">
        <v>48</v>
      </c>
      <c r="D170" s="59"/>
      <c r="E170" s="22">
        <v>12</v>
      </c>
    </row>
    <row r="171" spans="1:5" ht="16.5" customHeight="1" x14ac:dyDescent="0.25">
      <c r="A171" s="63"/>
      <c r="B171" s="45"/>
      <c r="C171" s="46" t="s">
        <v>129</v>
      </c>
      <c r="D171" s="59"/>
      <c r="E171" s="22">
        <v>30</v>
      </c>
    </row>
    <row r="172" spans="1:5" ht="42" customHeight="1" x14ac:dyDescent="0.25">
      <c r="A172" s="63"/>
      <c r="B172" s="45"/>
      <c r="C172" s="47" t="s">
        <v>56</v>
      </c>
      <c r="D172" s="59"/>
      <c r="E172" s="21">
        <f>E173</f>
        <v>2</v>
      </c>
    </row>
    <row r="173" spans="1:5" ht="18" customHeight="1" x14ac:dyDescent="0.25">
      <c r="A173" s="63"/>
      <c r="B173" s="45"/>
      <c r="C173" s="46" t="s">
        <v>130</v>
      </c>
      <c r="D173" s="59"/>
      <c r="E173" s="22">
        <v>2</v>
      </c>
    </row>
    <row r="174" spans="1:5" ht="38.25" customHeight="1" x14ac:dyDescent="0.25">
      <c r="A174" s="63"/>
      <c r="B174" s="45"/>
      <c r="C174" s="47" t="s">
        <v>211</v>
      </c>
      <c r="D174" s="59"/>
      <c r="E174" s="21">
        <f>E175</f>
        <v>4</v>
      </c>
    </row>
    <row r="175" spans="1:5" ht="15.75" customHeight="1" x14ac:dyDescent="0.25">
      <c r="A175" s="63"/>
      <c r="B175" s="45"/>
      <c r="C175" s="46" t="s">
        <v>203</v>
      </c>
      <c r="D175" s="59"/>
      <c r="E175" s="22">
        <v>4</v>
      </c>
    </row>
    <row r="176" spans="1:5" ht="48.75" customHeight="1" x14ac:dyDescent="0.25">
      <c r="A176" s="63"/>
      <c r="B176" s="45"/>
      <c r="C176" s="47" t="s">
        <v>131</v>
      </c>
      <c r="D176" s="59"/>
      <c r="E176" s="21">
        <f>E177+E178+E179</f>
        <v>124</v>
      </c>
    </row>
    <row r="177" spans="1:5" ht="27" customHeight="1" x14ac:dyDescent="0.25">
      <c r="A177" s="63"/>
      <c r="B177" s="45"/>
      <c r="C177" s="46" t="s">
        <v>132</v>
      </c>
      <c r="D177" s="59"/>
      <c r="E177" s="22">
        <v>30</v>
      </c>
    </row>
    <row r="178" spans="1:5" ht="15.75" customHeight="1" x14ac:dyDescent="0.25">
      <c r="A178" s="63"/>
      <c r="B178" s="45"/>
      <c r="C178" s="46" t="s">
        <v>133</v>
      </c>
      <c r="D178" s="59"/>
      <c r="E178" s="22">
        <v>32</v>
      </c>
    </row>
    <row r="179" spans="1:5" ht="15.75" customHeight="1" x14ac:dyDescent="0.25">
      <c r="A179" s="63"/>
      <c r="B179" s="45"/>
      <c r="C179" s="46" t="s">
        <v>134</v>
      </c>
      <c r="D179" s="68"/>
      <c r="E179" s="22">
        <v>62</v>
      </c>
    </row>
    <row r="180" spans="1:5" ht="16.5" customHeight="1" x14ac:dyDescent="0.25">
      <c r="A180" s="64"/>
      <c r="B180" s="17"/>
      <c r="C180" s="39" t="s">
        <v>17</v>
      </c>
      <c r="D180" s="48"/>
      <c r="E180" s="21">
        <f>E159+E161+E163+E166+E172+E174+E176</f>
        <v>251.7</v>
      </c>
    </row>
    <row r="181" spans="1:5" ht="15" customHeight="1" x14ac:dyDescent="0.25">
      <c r="A181" s="58" t="s">
        <v>154</v>
      </c>
      <c r="B181" s="17" t="s">
        <v>3</v>
      </c>
      <c r="C181" s="39" t="s">
        <v>113</v>
      </c>
      <c r="D181" s="58" t="s">
        <v>19</v>
      </c>
      <c r="E181" s="21">
        <f>E182+E183+E184+E185+E186+E187</f>
        <v>410.9</v>
      </c>
    </row>
    <row r="182" spans="1:5" ht="30" customHeight="1" x14ac:dyDescent="0.25">
      <c r="A182" s="63"/>
      <c r="B182" s="17"/>
      <c r="C182" s="38" t="s">
        <v>49</v>
      </c>
      <c r="D182" s="59"/>
      <c r="E182" s="22">
        <v>41.7</v>
      </c>
    </row>
    <row r="183" spans="1:5" ht="16.5" customHeight="1" x14ac:dyDescent="0.25">
      <c r="A183" s="63"/>
      <c r="B183" s="17"/>
      <c r="C183" s="38" t="s">
        <v>63</v>
      </c>
      <c r="D183" s="59"/>
      <c r="E183" s="22">
        <v>9.6</v>
      </c>
    </row>
    <row r="184" spans="1:5" ht="30" customHeight="1" x14ac:dyDescent="0.25">
      <c r="A184" s="63"/>
      <c r="B184" s="17"/>
      <c r="C184" s="49" t="s">
        <v>57</v>
      </c>
      <c r="D184" s="59"/>
      <c r="E184" s="22">
        <v>48.8</v>
      </c>
    </row>
    <row r="185" spans="1:5" ht="46.5" customHeight="1" x14ac:dyDescent="0.25">
      <c r="A185" s="63"/>
      <c r="B185" s="17"/>
      <c r="C185" s="49" t="s">
        <v>77</v>
      </c>
      <c r="D185" s="59"/>
      <c r="E185" s="22">
        <v>18.8</v>
      </c>
    </row>
    <row r="186" spans="1:5" ht="18.75" customHeight="1" x14ac:dyDescent="0.25">
      <c r="A186" s="63"/>
      <c r="B186" s="17"/>
      <c r="C186" s="49" t="s">
        <v>114</v>
      </c>
      <c r="D186" s="59"/>
      <c r="E186" s="22">
        <v>37</v>
      </c>
    </row>
    <row r="187" spans="1:5" ht="33" customHeight="1" x14ac:dyDescent="0.25">
      <c r="A187" s="63"/>
      <c r="B187" s="17"/>
      <c r="C187" s="38" t="s">
        <v>115</v>
      </c>
      <c r="D187" s="59"/>
      <c r="E187" s="22">
        <v>255</v>
      </c>
    </row>
    <row r="188" spans="1:5" ht="46.9" customHeight="1" x14ac:dyDescent="0.25">
      <c r="A188" s="63"/>
      <c r="B188" s="45" t="s">
        <v>3</v>
      </c>
      <c r="C188" s="12" t="s">
        <v>116</v>
      </c>
      <c r="D188" s="59"/>
      <c r="E188" s="21">
        <f>E189+E190</f>
        <v>14.299999999999999</v>
      </c>
    </row>
    <row r="189" spans="1:5" ht="18.75" customHeight="1" x14ac:dyDescent="0.25">
      <c r="A189" s="63"/>
      <c r="B189" s="45"/>
      <c r="C189" s="50" t="s">
        <v>212</v>
      </c>
      <c r="D189" s="59"/>
      <c r="E189" s="22">
        <v>13.6</v>
      </c>
    </row>
    <row r="190" spans="1:5" ht="15.75" customHeight="1" x14ac:dyDescent="0.25">
      <c r="A190" s="63"/>
      <c r="B190" s="45"/>
      <c r="C190" s="50" t="s">
        <v>58</v>
      </c>
      <c r="D190" s="59"/>
      <c r="E190" s="22">
        <v>0.7</v>
      </c>
    </row>
    <row r="191" spans="1:5" ht="32.25" customHeight="1" x14ac:dyDescent="0.25">
      <c r="A191" s="63"/>
      <c r="B191" s="17" t="s">
        <v>3</v>
      </c>
      <c r="C191" s="39" t="s">
        <v>174</v>
      </c>
      <c r="D191" s="59"/>
      <c r="E191" s="21">
        <f>E192</f>
        <v>10</v>
      </c>
    </row>
    <row r="192" spans="1:5" ht="29.25" customHeight="1" x14ac:dyDescent="0.25">
      <c r="A192" s="63"/>
      <c r="B192" s="17"/>
      <c r="C192" s="38" t="s">
        <v>59</v>
      </c>
      <c r="D192" s="59"/>
      <c r="E192" s="27">
        <v>10</v>
      </c>
    </row>
    <row r="193" spans="1:10" ht="33.75" customHeight="1" x14ac:dyDescent="0.25">
      <c r="A193" s="63"/>
      <c r="B193" s="17"/>
      <c r="C193" s="39" t="s">
        <v>117</v>
      </c>
      <c r="D193" s="59"/>
      <c r="E193" s="21">
        <f>E194</f>
        <v>2</v>
      </c>
    </row>
    <row r="194" spans="1:10" ht="33.75" customHeight="1" x14ac:dyDescent="0.25">
      <c r="A194" s="63"/>
      <c r="B194" s="17"/>
      <c r="C194" s="38" t="s">
        <v>53</v>
      </c>
      <c r="D194" s="68"/>
      <c r="E194" s="22">
        <v>2</v>
      </c>
    </row>
    <row r="195" spans="1:10" ht="20.25" customHeight="1" x14ac:dyDescent="0.25">
      <c r="A195" s="64"/>
      <c r="B195" s="17"/>
      <c r="C195" s="39" t="s">
        <v>15</v>
      </c>
      <c r="D195" s="13"/>
      <c r="E195" s="21">
        <f>E181+E188+E191+E193</f>
        <v>437.2</v>
      </c>
    </row>
    <row r="196" spans="1:10" ht="24" customHeight="1" x14ac:dyDescent="0.25">
      <c r="A196" s="51"/>
      <c r="B196" s="52"/>
      <c r="C196" s="53" t="s">
        <v>187</v>
      </c>
      <c r="D196" s="54"/>
      <c r="E196" s="21">
        <f>E35+E65+E111+E122+E143+E158+E180+E195</f>
        <v>15534.5</v>
      </c>
    </row>
    <row r="197" spans="1:10" ht="33.75" customHeight="1" x14ac:dyDescent="0.25">
      <c r="A197" s="2"/>
      <c r="B197" s="6"/>
      <c r="C197" s="6"/>
    </row>
    <row r="198" spans="1:10" ht="30" customHeight="1" x14ac:dyDescent="0.25">
      <c r="A198" s="2"/>
    </row>
    <row r="199" spans="1:10" ht="30" customHeight="1" x14ac:dyDescent="0.25">
      <c r="A199" s="2"/>
    </row>
    <row r="200" spans="1:10" ht="30" customHeight="1" x14ac:dyDescent="0.25">
      <c r="A200" s="2"/>
    </row>
    <row r="201" spans="1:10" x14ac:dyDescent="0.25">
      <c r="A201" s="2"/>
    </row>
    <row r="202" spans="1:10" x14ac:dyDescent="0.25">
      <c r="A202" s="2"/>
    </row>
    <row r="203" spans="1:10" x14ac:dyDescent="0.25">
      <c r="A203" s="2"/>
    </row>
    <row r="204" spans="1:10" ht="18.600000000000001" customHeight="1" x14ac:dyDescent="0.25">
      <c r="A204" s="6"/>
      <c r="J204" s="1"/>
    </row>
    <row r="205" spans="1:10" ht="17.25" customHeight="1" x14ac:dyDescent="0.25">
      <c r="A205" s="7"/>
    </row>
    <row r="206" spans="1:10" ht="16.5" customHeight="1" x14ac:dyDescent="0.25">
      <c r="A206" s="8"/>
    </row>
  </sheetData>
  <mergeCells count="34">
    <mergeCell ref="D137:D140"/>
    <mergeCell ref="D144:D157"/>
    <mergeCell ref="D159:D179"/>
    <mergeCell ref="D181:D194"/>
    <mergeCell ref="D95:D97"/>
    <mergeCell ref="D109:D110"/>
    <mergeCell ref="D119:D121"/>
    <mergeCell ref="D123:D136"/>
    <mergeCell ref="A3:E4"/>
    <mergeCell ref="E7:E9"/>
    <mergeCell ref="D7:D9"/>
    <mergeCell ref="B7:B9"/>
    <mergeCell ref="A7:A9"/>
    <mergeCell ref="C7:C9"/>
    <mergeCell ref="A181:A195"/>
    <mergeCell ref="A112:A122"/>
    <mergeCell ref="A123:A143"/>
    <mergeCell ref="A144:A158"/>
    <mergeCell ref="A159:A180"/>
    <mergeCell ref="D53:D64"/>
    <mergeCell ref="D112:D117"/>
    <mergeCell ref="F39:I39"/>
    <mergeCell ref="A10:A35"/>
    <mergeCell ref="A36:A65"/>
    <mergeCell ref="A66:A111"/>
    <mergeCell ref="F52:I52"/>
    <mergeCell ref="F57:I57"/>
    <mergeCell ref="D10:D29"/>
    <mergeCell ref="D32:D34"/>
    <mergeCell ref="D30:D31"/>
    <mergeCell ref="D66:D72"/>
    <mergeCell ref="D74:D78"/>
    <mergeCell ref="D80:D94"/>
    <mergeCell ref="D43:D51"/>
  </mergeCells>
  <pageMargins left="0.78740157480314965" right="0.39370078740157483" top="0.59055118110236227" bottom="0.39370078740157483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Lapas1</vt:lpstr>
      <vt:lpstr>Lapas2</vt:lpstr>
      <vt:lpstr>Lapas3</vt:lpstr>
      <vt:lpstr>Lapas1!Print_Area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2024-01-25T07:56:19Z</cp:lastPrinted>
  <dcterms:created xsi:type="dcterms:W3CDTF">2008-01-04T12:01:26Z</dcterms:created>
  <dcterms:modified xsi:type="dcterms:W3CDTF">2024-01-29T07:54:13Z</dcterms:modified>
</cp:coreProperties>
</file>